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cigdem.elkatmis\Desktop\(08.03.2022) WEB SİTESİNE YÜKLENECEKLER (ERAY BEYE GÖNDERİLECEK)\"/>
    </mc:Choice>
  </mc:AlternateContent>
  <xr:revisionPtr revIDLastSave="0" documentId="13_ncr:1_{B5A254B0-B0E0-44AF-BB93-1B8948052882}" xr6:coauthVersionLast="36" xr6:coauthVersionMax="36" xr10:uidLastSave="{00000000-0000-0000-0000-000000000000}"/>
  <bookViews>
    <workbookView xWindow="0" yWindow="0" windowWidth="24000" windowHeight="9540" xr2:uid="{00000000-000D-0000-FFFF-FFFF00000000}"/>
  </bookViews>
  <sheets>
    <sheet name="2019-2022 Taşıt Gümrük Giriş" sheetId="11" r:id="rId1"/>
    <sheet name="Taşıt-Milly. Gümr. 2019-2022" sheetId="2" r:id="rId2"/>
    <sheet name="2019 Gümrük Yabancı İlk 10" sheetId="7" r:id="rId3"/>
    <sheet name="2020 Gümrük Yabancı İlk 10" sheetId="8" r:id="rId4"/>
    <sheet name="2021 Gümrük Yabancı İlk 10" sheetId="12" r:id="rId5"/>
  </sheets>
  <calcPr calcId="191029"/>
</workbook>
</file>

<file path=xl/calcChain.xml><?xml version="1.0" encoding="utf-8"?>
<calcChain xmlns="http://schemas.openxmlformats.org/spreadsheetml/2006/main">
  <c r="AE103" i="2" l="1"/>
  <c r="AB103" i="2"/>
  <c r="AF103" i="2" s="1"/>
  <c r="AE102" i="2"/>
  <c r="AB102" i="2"/>
  <c r="AF102" i="2" s="1"/>
  <c r="AE101" i="2"/>
  <c r="AF101" i="2" s="1"/>
  <c r="AB101" i="2"/>
  <c r="AF100" i="2"/>
  <c r="AE100" i="2"/>
  <c r="AB100" i="2"/>
  <c r="AE99" i="2"/>
  <c r="AB99" i="2"/>
  <c r="AF99" i="2" s="1"/>
  <c r="AE98" i="2"/>
  <c r="AB98" i="2"/>
  <c r="AF98" i="2" s="1"/>
  <c r="AF97" i="2"/>
  <c r="AE97" i="2"/>
  <c r="AB97" i="2"/>
  <c r="AF96" i="2"/>
  <c r="AE96" i="2"/>
  <c r="AB96" i="2"/>
  <c r="AE95" i="2"/>
  <c r="AB95" i="2"/>
  <c r="AF95" i="2" s="1"/>
  <c r="AE94" i="2"/>
  <c r="AB94" i="2"/>
  <c r="AF94" i="2" s="1"/>
  <c r="AE93" i="2"/>
  <c r="AB93" i="2"/>
  <c r="AF93" i="2" s="1"/>
  <c r="AF92" i="2"/>
  <c r="AE92" i="2"/>
  <c r="AB92" i="2"/>
  <c r="AE91" i="2"/>
  <c r="AB91" i="2"/>
  <c r="AF91" i="2" s="1"/>
  <c r="AE90" i="2"/>
  <c r="AB90" i="2"/>
  <c r="AF90" i="2" s="1"/>
  <c r="AE89" i="2"/>
  <c r="AB89" i="2"/>
  <c r="AF89" i="2" s="1"/>
  <c r="AF88" i="2"/>
  <c r="AE88" i="2"/>
  <c r="AB88" i="2"/>
  <c r="AE87" i="2"/>
  <c r="AB87" i="2"/>
  <c r="AF87" i="2" s="1"/>
  <c r="AE86" i="2"/>
  <c r="AB86" i="2"/>
  <c r="AF86" i="2" s="1"/>
  <c r="AE85" i="2"/>
  <c r="AB85" i="2"/>
  <c r="AF85" i="2" s="1"/>
  <c r="AF84" i="2"/>
  <c r="AE84" i="2"/>
  <c r="AB84" i="2"/>
  <c r="AE83" i="2"/>
  <c r="AB83" i="2"/>
  <c r="AF83" i="2" s="1"/>
  <c r="AE82" i="2"/>
  <c r="AB82" i="2"/>
  <c r="AF82" i="2" s="1"/>
  <c r="AE81" i="2"/>
  <c r="AB81" i="2"/>
  <c r="AF81" i="2" s="1"/>
  <c r="AF80" i="2"/>
  <c r="AE80" i="2"/>
  <c r="AB80" i="2"/>
  <c r="AE79" i="2"/>
  <c r="AB79" i="2"/>
  <c r="AF79" i="2" s="1"/>
  <c r="AE78" i="2"/>
  <c r="AB78" i="2"/>
  <c r="AF78" i="2" s="1"/>
  <c r="AE77" i="2"/>
  <c r="AB77" i="2"/>
  <c r="AF77" i="2" s="1"/>
  <c r="AF76" i="2"/>
  <c r="AE76" i="2"/>
  <c r="AB76" i="2"/>
  <c r="AE75" i="2"/>
  <c r="AB75" i="2"/>
  <c r="AF75" i="2" s="1"/>
  <c r="AE74" i="2"/>
  <c r="AB74" i="2"/>
  <c r="AF74" i="2" s="1"/>
  <c r="AE73" i="2"/>
  <c r="AB73" i="2"/>
  <c r="AF73" i="2" s="1"/>
  <c r="AF72" i="2"/>
  <c r="AE72" i="2"/>
  <c r="AB72" i="2"/>
  <c r="AE71" i="2"/>
  <c r="AB71" i="2"/>
  <c r="AF71" i="2" s="1"/>
  <c r="AE70" i="2"/>
  <c r="AB70" i="2"/>
  <c r="AF70" i="2" s="1"/>
  <c r="AE69" i="2"/>
  <c r="AB69" i="2"/>
  <c r="AF69" i="2" s="1"/>
  <c r="AF68" i="2"/>
  <c r="AE68" i="2"/>
  <c r="AB68" i="2"/>
  <c r="AE67" i="2"/>
  <c r="AB67" i="2"/>
  <c r="AF67" i="2" s="1"/>
  <c r="AE66" i="2"/>
  <c r="AB66" i="2"/>
  <c r="AF66" i="2" s="1"/>
  <c r="AE65" i="2"/>
  <c r="AB65" i="2"/>
  <c r="AF65" i="2" s="1"/>
  <c r="AF64" i="2"/>
  <c r="AE64" i="2"/>
  <c r="AB64" i="2"/>
  <c r="AE63" i="2"/>
  <c r="AB63" i="2"/>
  <c r="AF63" i="2" s="1"/>
  <c r="AE62" i="2"/>
  <c r="AB62" i="2"/>
  <c r="AF62" i="2" s="1"/>
  <c r="AE61" i="2"/>
  <c r="AB61" i="2"/>
  <c r="AF61" i="2" s="1"/>
  <c r="AF60" i="2"/>
  <c r="AE60" i="2"/>
  <c r="AB60" i="2"/>
  <c r="AE59" i="2"/>
  <c r="AB59" i="2"/>
  <c r="AF59" i="2" s="1"/>
  <c r="AE58" i="2"/>
  <c r="AB58" i="2"/>
  <c r="AF58" i="2" s="1"/>
  <c r="AE57" i="2"/>
  <c r="AB57" i="2"/>
  <c r="AF57" i="2" s="1"/>
  <c r="AF56" i="2"/>
  <c r="AE56" i="2"/>
  <c r="AB56" i="2"/>
  <c r="AE55" i="2"/>
  <c r="AB55" i="2"/>
  <c r="AF55" i="2" s="1"/>
  <c r="AE54" i="2"/>
  <c r="AB54" i="2"/>
  <c r="AF54" i="2" s="1"/>
  <c r="AE53" i="2"/>
  <c r="AB53" i="2"/>
  <c r="AF53" i="2" s="1"/>
  <c r="AF52" i="2"/>
  <c r="AE52" i="2"/>
  <c r="AB52" i="2"/>
  <c r="AE51" i="2"/>
  <c r="AB51" i="2"/>
  <c r="AF51" i="2" s="1"/>
  <c r="AE50" i="2"/>
  <c r="AB50" i="2"/>
  <c r="AF50" i="2" s="1"/>
  <c r="AE49" i="2"/>
  <c r="AB49" i="2"/>
  <c r="AF49" i="2" s="1"/>
  <c r="AF48" i="2"/>
  <c r="AE48" i="2"/>
  <c r="AB48" i="2"/>
  <c r="AE47" i="2"/>
  <c r="AB47" i="2"/>
  <c r="AF47" i="2" s="1"/>
  <c r="AE46" i="2"/>
  <c r="AB46" i="2"/>
  <c r="AF46" i="2" s="1"/>
  <c r="AE45" i="2"/>
  <c r="AB45" i="2"/>
  <c r="AF45" i="2" s="1"/>
  <c r="AF44" i="2"/>
  <c r="AE44" i="2"/>
  <c r="AB44" i="2"/>
  <c r="AE43" i="2"/>
  <c r="AB43" i="2"/>
  <c r="AF43" i="2" s="1"/>
  <c r="AE42" i="2"/>
  <c r="AB42" i="2"/>
  <c r="AF42" i="2" s="1"/>
  <c r="AE41" i="2"/>
  <c r="AB41" i="2"/>
  <c r="AF41" i="2" s="1"/>
  <c r="AF40" i="2"/>
  <c r="AE40" i="2"/>
  <c r="AB40" i="2"/>
  <c r="AE39" i="2"/>
  <c r="AB39" i="2"/>
  <c r="AF39" i="2" s="1"/>
  <c r="AE38" i="2"/>
  <c r="AB38" i="2"/>
  <c r="AF38" i="2" s="1"/>
  <c r="AE37" i="2"/>
  <c r="AB37" i="2"/>
  <c r="AF37" i="2" s="1"/>
  <c r="AF36" i="2"/>
  <c r="AE36" i="2"/>
  <c r="AB36" i="2"/>
  <c r="AE35" i="2"/>
  <c r="AB35" i="2"/>
  <c r="AF35" i="2" s="1"/>
  <c r="AE34" i="2"/>
  <c r="AB34" i="2"/>
  <c r="AF34" i="2" s="1"/>
  <c r="AE33" i="2"/>
  <c r="AB33" i="2"/>
  <c r="AF33" i="2" s="1"/>
  <c r="AF32" i="2"/>
  <c r="AE32" i="2"/>
  <c r="AB32" i="2"/>
  <c r="AE31" i="2"/>
  <c r="AB31" i="2"/>
  <c r="AF31" i="2" s="1"/>
  <c r="AE30" i="2"/>
  <c r="AB30" i="2"/>
  <c r="AF30" i="2" s="1"/>
  <c r="AE29" i="2"/>
  <c r="AB29" i="2"/>
  <c r="AF29" i="2" s="1"/>
  <c r="AF28" i="2"/>
  <c r="AE28" i="2"/>
  <c r="AB28" i="2"/>
  <c r="AE27" i="2"/>
  <c r="AB27" i="2"/>
  <c r="AF27" i="2" s="1"/>
  <c r="AE26" i="2"/>
  <c r="AB26" i="2"/>
  <c r="AF26" i="2" s="1"/>
  <c r="AE25" i="2"/>
  <c r="AB25" i="2"/>
  <c r="AF25" i="2" s="1"/>
  <c r="AF24" i="2"/>
  <c r="AE24" i="2"/>
  <c r="AB24" i="2"/>
  <c r="AE23" i="2"/>
  <c r="AB23" i="2"/>
  <c r="AF23" i="2" s="1"/>
  <c r="AE22" i="2"/>
  <c r="AB22" i="2"/>
  <c r="AF22" i="2" s="1"/>
  <c r="AE21" i="2"/>
  <c r="AB21" i="2"/>
  <c r="AF21" i="2" s="1"/>
  <c r="AF20" i="2"/>
  <c r="AE20" i="2"/>
  <c r="AB20" i="2"/>
  <c r="AE19" i="2"/>
  <c r="AB19" i="2"/>
  <c r="AF19" i="2" s="1"/>
  <c r="AE18" i="2"/>
  <c r="AB18" i="2"/>
  <c r="AF18" i="2" s="1"/>
  <c r="AE17" i="2"/>
  <c r="AB17" i="2"/>
  <c r="AF17" i="2" s="1"/>
  <c r="AE16" i="2"/>
  <c r="AF16" i="2" s="1"/>
  <c r="AB16" i="2"/>
  <c r="AE15" i="2"/>
  <c r="AB15" i="2"/>
  <c r="AF15" i="2" s="1"/>
  <c r="AE14" i="2"/>
  <c r="AB14" i="2"/>
  <c r="AF14" i="2" s="1"/>
  <c r="AF13" i="2"/>
  <c r="AE13" i="2"/>
  <c r="AB13" i="2"/>
  <c r="AE12" i="2"/>
  <c r="AF12" i="2" s="1"/>
  <c r="AB12" i="2"/>
  <c r="AE11" i="2"/>
  <c r="AB11" i="2"/>
  <c r="AF11" i="2" s="1"/>
  <c r="AE10" i="2"/>
  <c r="AB10" i="2"/>
  <c r="AF10" i="2" s="1"/>
  <c r="AF9" i="2"/>
  <c r="AE9" i="2"/>
  <c r="AB9" i="2"/>
  <c r="AE8" i="2"/>
  <c r="AF8" i="2" s="1"/>
  <c r="AB8" i="2"/>
  <c r="AE7" i="2"/>
  <c r="AB7" i="2"/>
  <c r="AE6" i="2"/>
  <c r="AF6" i="2" s="1"/>
  <c r="AB6" i="2"/>
  <c r="T104" i="2"/>
  <c r="Q104" i="2"/>
  <c r="T103" i="2"/>
  <c r="U103" i="2" s="1"/>
  <c r="Q103" i="2"/>
  <c r="T102" i="2"/>
  <c r="U102" i="2" s="1"/>
  <c r="Q102" i="2"/>
  <c r="T101" i="2"/>
  <c r="Q101" i="2"/>
  <c r="U100" i="2"/>
  <c r="T100" i="2"/>
  <c r="Q100" i="2"/>
  <c r="T99" i="2"/>
  <c r="Q99" i="2"/>
  <c r="T98" i="2"/>
  <c r="U98" i="2" s="1"/>
  <c r="Q98" i="2"/>
  <c r="T97" i="2"/>
  <c r="U97" i="2" s="1"/>
  <c r="Q97" i="2"/>
  <c r="T96" i="2"/>
  <c r="U96" i="2" s="1"/>
  <c r="Q96" i="2"/>
  <c r="T95" i="2"/>
  <c r="Q95" i="2"/>
  <c r="T94" i="2"/>
  <c r="U94" i="2" s="1"/>
  <c r="Q94" i="2"/>
  <c r="T93" i="2"/>
  <c r="Q93" i="2"/>
  <c r="U92" i="2"/>
  <c r="T92" i="2"/>
  <c r="Q92" i="2"/>
  <c r="T91" i="2"/>
  <c r="Q91" i="2"/>
  <c r="T90" i="2"/>
  <c r="U90" i="2" s="1"/>
  <c r="Q90" i="2"/>
  <c r="T89" i="2"/>
  <c r="U89" i="2" s="1"/>
  <c r="Q89" i="2"/>
  <c r="T88" i="2"/>
  <c r="Q88" i="2"/>
  <c r="T87" i="2"/>
  <c r="U87" i="2" s="1"/>
  <c r="Q87" i="2"/>
  <c r="T86" i="2"/>
  <c r="U86" i="2" s="1"/>
  <c r="Q86" i="2"/>
  <c r="T85" i="2"/>
  <c r="Q85" i="2"/>
  <c r="U84" i="2"/>
  <c r="T84" i="2"/>
  <c r="Q84" i="2"/>
  <c r="T83" i="2"/>
  <c r="Q83" i="2"/>
  <c r="T82" i="2"/>
  <c r="U82" i="2" s="1"/>
  <c r="Q82" i="2"/>
  <c r="T81" i="2"/>
  <c r="U81" i="2" s="1"/>
  <c r="Q81" i="2"/>
  <c r="T80" i="2"/>
  <c r="U80" i="2" s="1"/>
  <c r="Q80" i="2"/>
  <c r="T79" i="2"/>
  <c r="U79" i="2" s="1"/>
  <c r="Q79" i="2"/>
  <c r="T78" i="2"/>
  <c r="U78" i="2" s="1"/>
  <c r="Q78" i="2"/>
  <c r="T77" i="2"/>
  <c r="Q77" i="2"/>
  <c r="U76" i="2"/>
  <c r="T76" i="2"/>
  <c r="Q76" i="2"/>
  <c r="T75" i="2"/>
  <c r="Q75" i="2"/>
  <c r="T74" i="2"/>
  <c r="U74" i="2" s="1"/>
  <c r="Q74" i="2"/>
  <c r="T73" i="2"/>
  <c r="U73" i="2" s="1"/>
  <c r="Q73" i="2"/>
  <c r="T72" i="2"/>
  <c r="Q72" i="2"/>
  <c r="T71" i="2"/>
  <c r="U71" i="2" s="1"/>
  <c r="Q71" i="2"/>
  <c r="T70" i="2"/>
  <c r="U70" i="2" s="1"/>
  <c r="Q70" i="2"/>
  <c r="T69" i="2"/>
  <c r="Q69" i="2"/>
  <c r="U68" i="2"/>
  <c r="T68" i="2"/>
  <c r="Q68" i="2"/>
  <c r="T67" i="2"/>
  <c r="Q67" i="2"/>
  <c r="T66" i="2"/>
  <c r="U66" i="2" s="1"/>
  <c r="Q66" i="2"/>
  <c r="T65" i="2"/>
  <c r="U65" i="2" s="1"/>
  <c r="Q65" i="2"/>
  <c r="T64" i="2"/>
  <c r="U64" i="2" s="1"/>
  <c r="Q64" i="2"/>
  <c r="T63" i="2"/>
  <c r="U63" i="2" s="1"/>
  <c r="Q63" i="2"/>
  <c r="T62" i="2"/>
  <c r="U62" i="2" s="1"/>
  <c r="Q62" i="2"/>
  <c r="T61" i="2"/>
  <c r="Q61" i="2"/>
  <c r="U60" i="2"/>
  <c r="T60" i="2"/>
  <c r="Q60" i="2"/>
  <c r="T59" i="2"/>
  <c r="Q59" i="2"/>
  <c r="T58" i="2"/>
  <c r="U58" i="2" s="1"/>
  <c r="Q58" i="2"/>
  <c r="T57" i="2"/>
  <c r="U57" i="2" s="1"/>
  <c r="Q57" i="2"/>
  <c r="T56" i="2"/>
  <c r="Q56" i="2"/>
  <c r="T55" i="2"/>
  <c r="U55" i="2" s="1"/>
  <c r="Q55" i="2"/>
  <c r="T54" i="2"/>
  <c r="U54" i="2" s="1"/>
  <c r="Q54" i="2"/>
  <c r="T53" i="2"/>
  <c r="Q53" i="2"/>
  <c r="U52" i="2"/>
  <c r="T52" i="2"/>
  <c r="Q52" i="2"/>
  <c r="T51" i="2"/>
  <c r="Q51" i="2"/>
  <c r="T50" i="2"/>
  <c r="Q50" i="2"/>
  <c r="U50" i="2" s="1"/>
  <c r="T49" i="2"/>
  <c r="U49" i="2" s="1"/>
  <c r="Q49" i="2"/>
  <c r="T48" i="2"/>
  <c r="U48" i="2" s="1"/>
  <c r="Q48" i="2"/>
  <c r="T47" i="2"/>
  <c r="U47" i="2" s="1"/>
  <c r="Q47" i="2"/>
  <c r="T46" i="2"/>
  <c r="U46" i="2" s="1"/>
  <c r="Q46" i="2"/>
  <c r="T45" i="2"/>
  <c r="Q45" i="2"/>
  <c r="U44" i="2"/>
  <c r="T44" i="2"/>
  <c r="Q44" i="2"/>
  <c r="T43" i="2"/>
  <c r="Q43" i="2"/>
  <c r="T42" i="2"/>
  <c r="U42" i="2" s="1"/>
  <c r="Q42" i="2"/>
  <c r="T41" i="2"/>
  <c r="U41" i="2" s="1"/>
  <c r="Q41" i="2"/>
  <c r="T40" i="2"/>
  <c r="Q40" i="2"/>
  <c r="T39" i="2"/>
  <c r="U39" i="2" s="1"/>
  <c r="Q39" i="2"/>
  <c r="T38" i="2"/>
  <c r="U38" i="2" s="1"/>
  <c r="Q38" i="2"/>
  <c r="T37" i="2"/>
  <c r="Q37" i="2"/>
  <c r="U36" i="2"/>
  <c r="T36" i="2"/>
  <c r="Q36" i="2"/>
  <c r="T35" i="2"/>
  <c r="Q35" i="2"/>
  <c r="T34" i="2"/>
  <c r="U34" i="2" s="1"/>
  <c r="Q34" i="2"/>
  <c r="T33" i="2"/>
  <c r="U33" i="2" s="1"/>
  <c r="Q33" i="2"/>
  <c r="T32" i="2"/>
  <c r="U32" i="2" s="1"/>
  <c r="Q32" i="2"/>
  <c r="T31" i="2"/>
  <c r="Q31" i="2"/>
  <c r="T30" i="2"/>
  <c r="U30" i="2" s="1"/>
  <c r="Q30" i="2"/>
  <c r="T29" i="2"/>
  <c r="Q29" i="2"/>
  <c r="U28" i="2"/>
  <c r="T28" i="2"/>
  <c r="Q28" i="2"/>
  <c r="T27" i="2"/>
  <c r="Q27" i="2"/>
  <c r="T26" i="2"/>
  <c r="U26" i="2" s="1"/>
  <c r="Q26" i="2"/>
  <c r="T25" i="2"/>
  <c r="U25" i="2" s="1"/>
  <c r="Q25" i="2"/>
  <c r="T24" i="2"/>
  <c r="Q24" i="2"/>
  <c r="T23" i="2"/>
  <c r="Q23" i="2"/>
  <c r="T22" i="2"/>
  <c r="U22" i="2" s="1"/>
  <c r="Q22" i="2"/>
  <c r="T21" i="2"/>
  <c r="Q21" i="2"/>
  <c r="U20" i="2"/>
  <c r="T20" i="2"/>
  <c r="Q20" i="2"/>
  <c r="T19" i="2"/>
  <c r="Q19" i="2"/>
  <c r="T18" i="2"/>
  <c r="U18" i="2" s="1"/>
  <c r="Q18" i="2"/>
  <c r="T17" i="2"/>
  <c r="U17" i="2" s="1"/>
  <c r="Q17" i="2"/>
  <c r="T16" i="2"/>
  <c r="U16" i="2" s="1"/>
  <c r="Q16" i="2"/>
  <c r="T15" i="2"/>
  <c r="U15" i="2" s="1"/>
  <c r="Q15" i="2"/>
  <c r="T14" i="2"/>
  <c r="U14" i="2" s="1"/>
  <c r="Q14" i="2"/>
  <c r="T13" i="2"/>
  <c r="Q13" i="2"/>
  <c r="U12" i="2"/>
  <c r="T12" i="2"/>
  <c r="Q12" i="2"/>
  <c r="T11" i="2"/>
  <c r="Q11" i="2"/>
  <c r="T10" i="2"/>
  <c r="Q10" i="2"/>
  <c r="T9" i="2"/>
  <c r="U9" i="2" s="1"/>
  <c r="Q9" i="2"/>
  <c r="T8" i="2"/>
  <c r="Q8" i="2"/>
  <c r="T7" i="2"/>
  <c r="U7" i="2" s="1"/>
  <c r="Q7" i="2"/>
  <c r="T6" i="2"/>
  <c r="U6" i="2" s="1"/>
  <c r="Q6" i="2"/>
  <c r="I104" i="2"/>
  <c r="J104" i="2" s="1"/>
  <c r="F104" i="2"/>
  <c r="I103" i="2"/>
  <c r="F103" i="2"/>
  <c r="J102" i="2"/>
  <c r="I102" i="2"/>
  <c r="F102" i="2"/>
  <c r="I101" i="2"/>
  <c r="F101" i="2"/>
  <c r="J100" i="2"/>
  <c r="I100" i="2"/>
  <c r="F100" i="2"/>
  <c r="I99" i="2"/>
  <c r="J99" i="2" s="1"/>
  <c r="F99" i="2"/>
  <c r="I98" i="2"/>
  <c r="J98" i="2" s="1"/>
  <c r="F98" i="2"/>
  <c r="I97" i="2"/>
  <c r="J97" i="2" s="1"/>
  <c r="F97" i="2"/>
  <c r="I96" i="2"/>
  <c r="J96" i="2" s="1"/>
  <c r="F96" i="2"/>
  <c r="I95" i="2"/>
  <c r="F95" i="2"/>
  <c r="J94" i="2"/>
  <c r="I94" i="2"/>
  <c r="F94" i="2"/>
  <c r="I93" i="2"/>
  <c r="F93" i="2"/>
  <c r="J92" i="2"/>
  <c r="I92" i="2"/>
  <c r="F92" i="2"/>
  <c r="I91" i="2"/>
  <c r="J91" i="2" s="1"/>
  <c r="F91" i="2"/>
  <c r="I90" i="2"/>
  <c r="J90" i="2" s="1"/>
  <c r="F90" i="2"/>
  <c r="I89" i="2"/>
  <c r="J89" i="2" s="1"/>
  <c r="F89" i="2"/>
  <c r="I88" i="2"/>
  <c r="J88" i="2" s="1"/>
  <c r="F88" i="2"/>
  <c r="I87" i="2"/>
  <c r="F87" i="2"/>
  <c r="I86" i="2"/>
  <c r="F86" i="2"/>
  <c r="I85" i="2"/>
  <c r="F85" i="2"/>
  <c r="J84" i="2"/>
  <c r="I84" i="2"/>
  <c r="F84" i="2"/>
  <c r="I83" i="2"/>
  <c r="F83" i="2"/>
  <c r="J82" i="2"/>
  <c r="I82" i="2"/>
  <c r="F82" i="2"/>
  <c r="I81" i="2"/>
  <c r="J81" i="2" s="1"/>
  <c r="F81" i="2"/>
  <c r="I80" i="2"/>
  <c r="J80" i="2" s="1"/>
  <c r="F80" i="2"/>
  <c r="I79" i="2"/>
  <c r="J79" i="2" s="1"/>
  <c r="F79" i="2"/>
  <c r="I78" i="2"/>
  <c r="J78" i="2" s="1"/>
  <c r="F78" i="2"/>
  <c r="I77" i="2"/>
  <c r="J77" i="2" s="1"/>
  <c r="F77" i="2"/>
  <c r="I76" i="2"/>
  <c r="J76" i="2" s="1"/>
  <c r="F76" i="2"/>
  <c r="I75" i="2"/>
  <c r="J75" i="2" s="1"/>
  <c r="F75" i="2"/>
  <c r="I74" i="2"/>
  <c r="J74" i="2" s="1"/>
  <c r="F74" i="2"/>
  <c r="I73" i="2"/>
  <c r="J73" i="2" s="1"/>
  <c r="F73" i="2"/>
  <c r="I72" i="2"/>
  <c r="F72" i="2"/>
  <c r="J72" i="2" s="1"/>
  <c r="I71" i="2"/>
  <c r="J71" i="2" s="1"/>
  <c r="F71" i="2"/>
  <c r="I70" i="2"/>
  <c r="F70" i="2"/>
  <c r="I69" i="2"/>
  <c r="J69" i="2" s="1"/>
  <c r="F69" i="2"/>
  <c r="I68" i="2"/>
  <c r="F68" i="2"/>
  <c r="J68" i="2" s="1"/>
  <c r="I67" i="2"/>
  <c r="J67" i="2" s="1"/>
  <c r="F67" i="2"/>
  <c r="I66" i="2"/>
  <c r="J66" i="2" s="1"/>
  <c r="F66" i="2"/>
  <c r="I65" i="2"/>
  <c r="J65" i="2" s="1"/>
  <c r="F65" i="2"/>
  <c r="I64" i="2"/>
  <c r="J64" i="2" s="1"/>
  <c r="F64" i="2"/>
  <c r="I63" i="2"/>
  <c r="J63" i="2" s="1"/>
  <c r="F63" i="2"/>
  <c r="I62" i="2"/>
  <c r="J62" i="2" s="1"/>
  <c r="F62" i="2"/>
  <c r="I61" i="2"/>
  <c r="J61" i="2" s="1"/>
  <c r="F61" i="2"/>
  <c r="I60" i="2"/>
  <c r="J60" i="2" s="1"/>
  <c r="F60" i="2"/>
  <c r="I59" i="2"/>
  <c r="J59" i="2" s="1"/>
  <c r="F59" i="2"/>
  <c r="I58" i="2"/>
  <c r="J58" i="2" s="1"/>
  <c r="F58" i="2"/>
  <c r="I57" i="2"/>
  <c r="J57" i="2" s="1"/>
  <c r="F57" i="2"/>
  <c r="J56" i="2"/>
  <c r="I56" i="2"/>
  <c r="F56" i="2"/>
  <c r="I55" i="2"/>
  <c r="F55" i="2"/>
  <c r="J54" i="2"/>
  <c r="I54" i="2"/>
  <c r="F54" i="2"/>
  <c r="I53" i="2"/>
  <c r="J53" i="2" s="1"/>
  <c r="F53" i="2"/>
  <c r="I52" i="2"/>
  <c r="J52" i="2" s="1"/>
  <c r="F52" i="2"/>
  <c r="I51" i="2"/>
  <c r="J51" i="2" s="1"/>
  <c r="F51" i="2"/>
  <c r="I50" i="2"/>
  <c r="J50" i="2" s="1"/>
  <c r="F50" i="2"/>
  <c r="I49" i="2"/>
  <c r="J49" i="2" s="1"/>
  <c r="F49" i="2"/>
  <c r="I48" i="2"/>
  <c r="F48" i="2"/>
  <c r="J48" i="2" s="1"/>
  <c r="I47" i="2"/>
  <c r="J47" i="2" s="1"/>
  <c r="F47" i="2"/>
  <c r="I46" i="2"/>
  <c r="J46" i="2" s="1"/>
  <c r="F46" i="2"/>
  <c r="I45" i="2"/>
  <c r="J45" i="2" s="1"/>
  <c r="F45" i="2"/>
  <c r="J44" i="2"/>
  <c r="I44" i="2"/>
  <c r="F44" i="2"/>
  <c r="I43" i="2"/>
  <c r="F43" i="2"/>
  <c r="J42" i="2"/>
  <c r="I42" i="2"/>
  <c r="F42" i="2"/>
  <c r="I41" i="2"/>
  <c r="J41" i="2" s="1"/>
  <c r="F41" i="2"/>
  <c r="I40" i="2"/>
  <c r="F40" i="2"/>
  <c r="J40" i="2" s="1"/>
  <c r="I39" i="2"/>
  <c r="J39" i="2" s="1"/>
  <c r="F39" i="2"/>
  <c r="I38" i="2"/>
  <c r="J38" i="2" s="1"/>
  <c r="F38" i="2"/>
  <c r="I37" i="2"/>
  <c r="J37" i="2" s="1"/>
  <c r="F37" i="2"/>
  <c r="J36" i="2"/>
  <c r="I36" i="2"/>
  <c r="F36" i="2"/>
  <c r="I35" i="2"/>
  <c r="F35" i="2"/>
  <c r="J34" i="2"/>
  <c r="I34" i="2"/>
  <c r="F34" i="2"/>
  <c r="I33" i="2"/>
  <c r="J33" i="2" s="1"/>
  <c r="F33" i="2"/>
  <c r="I32" i="2"/>
  <c r="F32" i="2"/>
  <c r="J32" i="2" s="1"/>
  <c r="I31" i="2"/>
  <c r="J31" i="2" s="1"/>
  <c r="F31" i="2"/>
  <c r="I30" i="2"/>
  <c r="F30" i="2"/>
  <c r="I29" i="2"/>
  <c r="J29" i="2" s="1"/>
  <c r="F29" i="2"/>
  <c r="I28" i="2"/>
  <c r="F28" i="2"/>
  <c r="I27" i="2"/>
  <c r="J27" i="2" s="1"/>
  <c r="F27" i="2"/>
  <c r="I26" i="2"/>
  <c r="F26" i="2"/>
  <c r="I25" i="2"/>
  <c r="J25" i="2" s="1"/>
  <c r="F25" i="2"/>
  <c r="I24" i="2"/>
  <c r="F24" i="2"/>
  <c r="I23" i="2"/>
  <c r="J23" i="2" s="1"/>
  <c r="F23" i="2"/>
  <c r="I22" i="2"/>
  <c r="F22" i="2"/>
  <c r="I21" i="2"/>
  <c r="J21" i="2" s="1"/>
  <c r="F21" i="2"/>
  <c r="I20" i="2"/>
  <c r="F20" i="2"/>
  <c r="I19" i="2"/>
  <c r="J19" i="2" s="1"/>
  <c r="F19" i="2"/>
  <c r="I18" i="2"/>
  <c r="J18" i="2" s="1"/>
  <c r="F18" i="2"/>
  <c r="I17" i="2"/>
  <c r="J17" i="2" s="1"/>
  <c r="F17" i="2"/>
  <c r="J16" i="2"/>
  <c r="I16" i="2"/>
  <c r="F16" i="2"/>
  <c r="I15" i="2"/>
  <c r="F15" i="2"/>
  <c r="I14" i="2"/>
  <c r="J14" i="2" s="1"/>
  <c r="F14" i="2"/>
  <c r="I13" i="2"/>
  <c r="F13" i="2"/>
  <c r="I12" i="2"/>
  <c r="J12" i="2" s="1"/>
  <c r="F12" i="2"/>
  <c r="I11" i="2"/>
  <c r="F11" i="2"/>
  <c r="I10" i="2"/>
  <c r="J10" i="2" s="1"/>
  <c r="F10" i="2"/>
  <c r="I9" i="2"/>
  <c r="F9" i="2"/>
  <c r="I8" i="2"/>
  <c r="J8" i="2" s="1"/>
  <c r="F8" i="2"/>
  <c r="I7" i="2"/>
  <c r="F7" i="2"/>
  <c r="I6" i="2"/>
  <c r="J6" i="2" s="1"/>
  <c r="F6" i="2"/>
  <c r="U11" i="2" l="1"/>
  <c r="U24" i="2"/>
  <c r="U56" i="2"/>
  <c r="U88" i="2"/>
  <c r="J86" i="2"/>
  <c r="U8" i="2"/>
  <c r="U10" i="2"/>
  <c r="U40" i="2"/>
  <c r="U72" i="2"/>
  <c r="U104" i="2"/>
  <c r="U43" i="2"/>
  <c r="U59" i="2"/>
  <c r="U67" i="2"/>
  <c r="U75" i="2"/>
  <c r="U99" i="2"/>
  <c r="J7" i="2"/>
  <c r="J9" i="2"/>
  <c r="J11" i="2"/>
  <c r="J13" i="2"/>
  <c r="J15" i="2"/>
  <c r="J20" i="2"/>
  <c r="J22" i="2"/>
  <c r="J24" i="2"/>
  <c r="J26" i="2"/>
  <c r="J28" i="2"/>
  <c r="J30" i="2"/>
  <c r="J35" i="2"/>
  <c r="J43" i="2"/>
  <c r="J55" i="2"/>
  <c r="J70" i="2"/>
  <c r="J83" i="2"/>
  <c r="J93" i="2"/>
  <c r="J101" i="2"/>
  <c r="U13" i="2"/>
  <c r="U21" i="2"/>
  <c r="U29" i="2"/>
  <c r="U37" i="2"/>
  <c r="U45" i="2"/>
  <c r="U53" i="2"/>
  <c r="U61" i="2"/>
  <c r="U69" i="2"/>
  <c r="U77" i="2"/>
  <c r="U85" i="2"/>
  <c r="U93" i="2"/>
  <c r="U101" i="2"/>
  <c r="U19" i="2"/>
  <c r="U27" i="2"/>
  <c r="U35" i="2"/>
  <c r="U51" i="2"/>
  <c r="U83" i="2"/>
  <c r="U91" i="2"/>
  <c r="J85" i="2"/>
  <c r="J87" i="2"/>
  <c r="J95" i="2"/>
  <c r="J103" i="2"/>
  <c r="U23" i="2"/>
  <c r="U31" i="2"/>
  <c r="U95" i="2"/>
  <c r="AP105" i="2"/>
  <c r="AO105" i="2"/>
  <c r="AN105" i="2"/>
  <c r="AM105" i="2"/>
  <c r="AL105" i="2"/>
  <c r="AK105" i="2"/>
  <c r="AJ105" i="2"/>
  <c r="AI105" i="2"/>
  <c r="AQ45" i="2"/>
  <c r="AQ105" i="2" l="1"/>
  <c r="J10" i="11"/>
  <c r="I9" i="11" l="1"/>
  <c r="F9" i="11"/>
  <c r="I8" i="11"/>
  <c r="F8" i="11"/>
  <c r="AD105" i="2" l="1"/>
  <c r="AC105" i="2"/>
  <c r="AA105" i="2"/>
  <c r="Z105" i="2"/>
  <c r="Y105" i="2"/>
  <c r="X105" i="2"/>
  <c r="AE105" i="2"/>
  <c r="AB105" i="2"/>
  <c r="M105" i="2"/>
  <c r="N105" i="2"/>
  <c r="O105" i="2"/>
  <c r="P105" i="2"/>
  <c r="R105" i="2"/>
  <c r="S105" i="2"/>
  <c r="B105" i="2"/>
  <c r="C105" i="2"/>
  <c r="D105" i="2"/>
  <c r="E105" i="2"/>
  <c r="G105" i="2"/>
  <c r="H105" i="2"/>
  <c r="AF105" i="2" l="1"/>
  <c r="Q105" i="2" l="1"/>
  <c r="T105" i="2"/>
  <c r="F105" i="2"/>
  <c r="I105" i="2"/>
  <c r="U105" i="2" l="1"/>
  <c r="J105" i="2"/>
</calcChain>
</file>

<file path=xl/sharedStrings.xml><?xml version="1.0" encoding="utf-8"?>
<sst xmlns="http://schemas.openxmlformats.org/spreadsheetml/2006/main" count="516" uniqueCount="133">
  <si>
    <t>DEMİRYOLU</t>
  </si>
  <si>
    <t>KARAYOLU</t>
  </si>
  <si>
    <t>Cezayir</t>
  </si>
  <si>
    <t>Fas</t>
  </si>
  <si>
    <t>Güney Afrika Cumhuriyeti</t>
  </si>
  <si>
    <t>Libya</t>
  </si>
  <si>
    <t>Mısır</t>
  </si>
  <si>
    <t>Sudan</t>
  </si>
  <si>
    <t>Tunus</t>
  </si>
  <si>
    <t>Arjantin</t>
  </si>
  <si>
    <t>Brezilya</t>
  </si>
  <si>
    <t>Kolombiya</t>
  </si>
  <si>
    <t>Şili</t>
  </si>
  <si>
    <t>Venezuela</t>
  </si>
  <si>
    <t>Orta Amerika Toplam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</si>
  <si>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</si>
  <si>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</si>
  <si>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</si>
  <si>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</si>
  <si>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</si>
  <si>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</si>
  <si>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</si>
  <si>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</si>
  <si>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</si>
  <si>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Ürdün</t>
  </si>
  <si>
    <t>Yemen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</si>
  <si>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</si>
  <si>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</si>
  <si>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</si>
  <si>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</si>
  <si>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</si>
  <si>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</si>
  <si>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</si>
  <si>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</si>
  <si>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</si>
  <si>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</si>
  <si>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</si>
  <si>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</si>
  <si>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</si>
  <si>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</si>
  <si>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</si>
  <si>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</si>
  <si>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</si>
  <si>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</si>
  <si>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</si>
  <si>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</si>
  <si>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</si>
  <si>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</si>
  <si>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</si>
  <si>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</si>
  <si>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</si>
  <si>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</si>
  <si>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</si>
  <si>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</si>
  <si>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</si>
  <si>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</si>
  <si>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</si>
  <si>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</si>
  <si>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</si>
  <si>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</si>
  <si>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</si>
  <si>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</si>
  <si>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</si>
  <si>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</si>
  <si>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</si>
  <si>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</si>
  <si>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</si>
  <si>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</si>
  <si>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</si>
  <si>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</si>
  <si>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</si>
  <si>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</si>
  <si>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</si>
  <si>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</si>
  <si>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</si>
  <si>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</si>
  <si>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</si>
  <si>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</si>
  <si>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</si>
  <si>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</si>
  <si>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</si>
  <si>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</si>
  <si>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</si>
  <si>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</si>
  <si>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</si>
  <si>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</si>
  <si>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</si>
  <si>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</si>
  <si>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</si>
  <si>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</si>
  <si>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</si>
  <si>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</si>
  <si>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Milliyetsiz Toplam</t>
  </si>
  <si>
    <t>Okyanusya Toplam</t>
  </si>
  <si>
    <t>Genel Toplam</t>
  </si>
  <si>
    <t>Kapıkule</t>
  </si>
  <si>
    <t>Pazarkule</t>
  </si>
  <si>
    <t>İpsala</t>
  </si>
  <si>
    <t>Uzunköprü</t>
  </si>
  <si>
    <t>Toplam</t>
  </si>
  <si>
    <t>Hamzabeyli</t>
  </si>
  <si>
    <t>GÜMRÜK GİRİŞLERİ TAŞITLARINA GÖRE 2020</t>
  </si>
  <si>
    <t>YILI</t>
  </si>
  <si>
    <t>Diğer Afrika Ülkeleri</t>
  </si>
  <si>
    <t>Diğer Güney Amerika Ülkeleri</t>
  </si>
  <si>
    <t>Toplam Kuzey Amerika</t>
  </si>
  <si>
    <t>Toplam Orta Amerika</t>
  </si>
  <si>
    <t>Diğer Batı Asya Ülkeleri</t>
  </si>
  <si>
    <t>Diğer Güney Asya Ülkeleri</t>
  </si>
  <si>
    <t>Diğer Avrupa OECD Ülkeleri</t>
  </si>
  <si>
    <t>Toplam Milliyetsiz</t>
  </si>
  <si>
    <t>Toplam Okyanusya</t>
  </si>
  <si>
    <t>MİLLİYET</t>
  </si>
  <si>
    <t>ÜLKE</t>
  </si>
  <si>
    <t>GÜMRÜK GİRİŞLERİ TAŞITLARINA GÖRE 2019</t>
  </si>
  <si>
    <t>Diğer Avrupa OECD Dışı Ülkeler</t>
  </si>
  <si>
    <t>TOPLAM</t>
  </si>
  <si>
    <t>KİŞİ SAYISI</t>
  </si>
  <si>
    <t>SIRA</t>
  </si>
  <si>
    <t xml:space="preserve">Sırbistan </t>
  </si>
  <si>
    <t>T.C.
EDİRNE VALİLİĞİ
İl Kültür ve Turizm Müdürlüğü</t>
  </si>
  <si>
    <t>MİLLİYETİNE GÖRE GÜMRÜK KAPILARI GİRİŞ SAYILARI 2019 YILI</t>
  </si>
  <si>
    <t>MİLLİYETİNE GÖRE GÜMRÜK KAPILARI GİRİŞ SAYILARI 2020 YILI</t>
  </si>
  <si>
    <t xml:space="preserve"> </t>
  </si>
  <si>
    <t>GENEL TOPLAM</t>
  </si>
  <si>
    <t>2019-2022* YILLARI 
GÜMRÜK KAPILARINDAN TAŞIT CİNSİNE GÖRE GİRİŞLER</t>
  </si>
  <si>
    <r>
      <rPr>
        <i/>
        <sz val="16"/>
        <color theme="1"/>
        <rFont val="Bell MT"/>
        <family val="1"/>
      </rPr>
      <t xml:space="preserve">* 2022 Yılı Ocak (Dahil) dönemi olup, Gümrük Kapılarına ve Taşıt Türlerine göre ayrı ayrı </t>
    </r>
    <r>
      <rPr>
        <b/>
        <i/>
        <u/>
        <sz val="16"/>
        <color theme="1"/>
        <rFont val="Bell MT"/>
        <family val="1"/>
      </rPr>
      <t>Kişi Sayıları</t>
    </r>
    <r>
      <rPr>
        <i/>
        <sz val="16"/>
        <color theme="1"/>
        <rFont val="Bell MT"/>
        <family val="1"/>
      </rPr>
      <t xml:space="preserve"> </t>
    </r>
    <r>
      <rPr>
        <b/>
        <i/>
        <u/>
        <sz val="16"/>
        <color theme="1"/>
        <rFont val="Bell MT"/>
        <family val="1"/>
      </rPr>
      <t>gösterilememektedir.</t>
    </r>
  </si>
  <si>
    <t>GÜMRÜK GİRİŞLERİ TAŞITLARINA GÖRE 2021</t>
  </si>
  <si>
    <t>GÜMRÜK GİRİŞLERİ TAŞITLARINA GÖRE 2022</t>
  </si>
  <si>
    <t>MİLLİYETİNE GÖRE GÜMRÜK KAPILARI GİRİŞ SAYILARI 2021 YILI</t>
  </si>
  <si>
    <t>Diğer Toplam</t>
  </si>
  <si>
    <t>Kuzey Amerika Toplam</t>
  </si>
  <si>
    <t>* Veriler Kültür ve Turizm Bakanlığı, Yatırım ve İşletmeler Genel resmi web sitesinden alınmıştır.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</si>
</sst>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 Narrow"/>
      <family val="2"/>
      <charset val="162"/>
    </font>
    <font>
      <sz val="10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b/>
      <sz val="10"/>
      <name val="Arial Narrow"/>
      <family val="2"/>
      <charset val="162"/>
    </font>
    <font>
      <sz val="10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color rgb="FF000000"/>
      <name val="Arial Narrow"/>
      <family val="2"/>
      <charset val="162"/>
    </font>
    <font>
      <b/>
      <sz val="14"/>
      <name val="Bahnschrift Light"/>
      <family val="2"/>
      <charset val="162"/>
    </font>
    <font>
      <b/>
      <sz val="14"/>
      <color rgb="FF000000"/>
      <name val="Bahnschrift Light"/>
      <family val="2"/>
      <charset val="162"/>
    </font>
    <font>
      <b/>
      <sz val="16"/>
      <name val="Bahnschrift Light"/>
      <family val="2"/>
      <charset val="162"/>
    </font>
    <font>
      <sz val="16"/>
      <color theme="1"/>
      <name val="Calibri"/>
      <family val="2"/>
      <scheme val="minor"/>
    </font>
    <font>
      <b/>
      <sz val="20"/>
      <color theme="1"/>
      <name val="Bahnschrift Light"/>
      <family val="2"/>
      <charset val="162"/>
    </font>
    <font>
      <b/>
      <sz val="14"/>
      <color theme="1"/>
      <name val="Bahnschrift Light"/>
      <family val="2"/>
      <charset val="162"/>
    </font>
    <font>
      <sz val="16"/>
      <color theme="1"/>
      <name val="Arial Rounded MT Bold"/>
      <family val="2"/>
    </font>
    <font>
      <sz val="22"/>
      <color theme="1"/>
      <name val="Arial Rounded MT Bold"/>
      <family val="2"/>
      <charset val="162"/>
    </font>
    <font>
      <b/>
      <sz val="26"/>
      <color theme="1"/>
      <name val="Bodoni MT"/>
      <family val="1"/>
    </font>
    <font>
      <b/>
      <i/>
      <sz val="16"/>
      <color theme="1"/>
      <name val="Bell MT"/>
      <family val="1"/>
    </font>
    <font>
      <b/>
      <i/>
      <sz val="8"/>
      <color theme="1"/>
      <name val="Bahnschrift Light"/>
      <family val="2"/>
      <charset val="162"/>
    </font>
    <font>
      <sz val="8"/>
      <color theme="1"/>
      <name val="Calibri"/>
      <family val="2"/>
      <scheme val="minor"/>
    </font>
    <font>
      <b/>
      <sz val="18"/>
      <color theme="1"/>
      <name val="Bodoni MT"/>
      <family val="1"/>
    </font>
    <font>
      <sz val="18"/>
      <color rgb="FF000000"/>
      <name val="Bodoni MT"/>
      <family val="1"/>
    </font>
    <font>
      <b/>
      <sz val="18"/>
      <color rgb="FF000000"/>
      <name val="Bodoni MT"/>
      <family val="1"/>
    </font>
    <font>
      <b/>
      <sz val="22"/>
      <color theme="1"/>
      <name val="Bodoni MT"/>
      <family val="1"/>
    </font>
    <font>
      <b/>
      <sz val="22"/>
      <color rgb="FF000000"/>
      <name val="Bodoni MT"/>
      <family val="1"/>
    </font>
    <font>
      <sz val="22"/>
      <color theme="1"/>
      <name val="Calibri"/>
      <family val="2"/>
      <scheme val="minor"/>
    </font>
    <font>
      <b/>
      <sz val="19"/>
      <name val="Bodoni MT"/>
      <family val="1"/>
    </font>
    <font>
      <b/>
      <sz val="19"/>
      <color rgb="FF000000"/>
      <name val="Bodoni MT"/>
      <family val="1"/>
    </font>
    <font>
      <sz val="26"/>
      <color theme="1"/>
      <name val="Bodoni MT"/>
      <family val="1"/>
    </font>
    <font>
      <sz val="26"/>
      <color theme="1"/>
      <name val="Calibri"/>
      <family val="2"/>
      <scheme val="minor"/>
    </font>
    <font>
      <sz val="18"/>
      <color theme="1"/>
      <name val="Bodoni MT"/>
      <family val="1"/>
    </font>
    <font>
      <b/>
      <sz val="18"/>
      <color theme="1"/>
      <name val="Calibri"/>
      <family val="2"/>
      <charset val="162"/>
      <scheme val="minor"/>
    </font>
    <font>
      <i/>
      <sz val="16"/>
      <color theme="1"/>
      <name val="Bell MT"/>
      <family val="1"/>
    </font>
    <font>
      <b/>
      <i/>
      <u/>
      <sz val="16"/>
      <color theme="1"/>
      <name val="Bell MT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10" fillId="0" borderId="7" xfId="0" applyFont="1" applyFill="1" applyBorder="1" applyAlignment="1">
      <alignment horizontal="left" vertical="center"/>
    </xf>
    <xf numFmtId="3" fontId="15" fillId="0" borderId="7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1" fillId="0" borderId="0" xfId="0" applyFont="1"/>
    <xf numFmtId="0" fontId="22" fillId="0" borderId="7" xfId="0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164" fontId="32" fillId="0" borderId="7" xfId="0" applyNumberFormat="1" applyFont="1" applyFill="1" applyBorder="1" applyAlignment="1">
      <alignment horizontal="right" vertical="center"/>
    </xf>
    <xf numFmtId="164" fontId="24" fillId="0" borderId="7" xfId="0" applyNumberFormat="1" applyFont="1" applyFill="1" applyBorder="1" applyAlignment="1">
      <alignment horizontal="right" vertical="center"/>
    </xf>
    <xf numFmtId="164" fontId="23" fillId="0" borderId="7" xfId="0" applyNumberFormat="1" applyFont="1" applyFill="1" applyBorder="1" applyAlignment="1">
      <alignment horizontal="right" vertical="center"/>
    </xf>
    <xf numFmtId="164" fontId="24" fillId="0" borderId="7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164" fontId="4" fillId="0" borderId="0" xfId="0" applyNumberFormat="1" applyFont="1"/>
    <xf numFmtId="0" fontId="19" fillId="0" borderId="0" xfId="0" applyFont="1" applyAlignment="1">
      <alignment horizontal="left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4" fillId="3" borderId="5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6" Type="http://schemas.openxmlformats.org/officeDocument/2006/relationships/image" Target="../media/image9.png"/><Relationship Id="rId11" Type="http://schemas.openxmlformats.org/officeDocument/2006/relationships/image" Target="../media/image13.png"/><Relationship Id="rId5" Type="http://schemas.openxmlformats.org/officeDocument/2006/relationships/image" Target="../media/image8.png"/><Relationship Id="rId10" Type="http://schemas.openxmlformats.org/officeDocument/2006/relationships/image" Target="../media/image15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6" Type="http://schemas.openxmlformats.org/officeDocument/2006/relationships/image" Target="../media/image9.png"/><Relationship Id="rId11" Type="http://schemas.openxmlformats.org/officeDocument/2006/relationships/image" Target="../media/image16.png"/><Relationship Id="rId5" Type="http://schemas.openxmlformats.org/officeDocument/2006/relationships/image" Target="../media/image8.png"/><Relationship Id="rId10" Type="http://schemas.openxmlformats.org/officeDocument/2006/relationships/image" Target="../media/image14.png"/><Relationship Id="rId4" Type="http://schemas.openxmlformats.org/officeDocument/2006/relationships/image" Target="../media/image7.png"/><Relationship Id="rId9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0</xdr:rowOff>
    </xdr:from>
    <xdr:to>
      <xdr:col>5</xdr:col>
      <xdr:colOff>428025</xdr:colOff>
      <xdr:row>0</xdr:row>
      <xdr:rowOff>990000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5F93AF3B-DDCD-4969-B410-CB90C04B0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0"/>
          <a:ext cx="990000" cy="9900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4</xdr:row>
      <xdr:rowOff>123825</xdr:rowOff>
    </xdr:from>
    <xdr:to>
      <xdr:col>8</xdr:col>
      <xdr:colOff>971550</xdr:colOff>
      <xdr:row>4</xdr:row>
      <xdr:rowOff>771525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5FAFBF74-695D-41B1-ABDD-88616C59B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3295650"/>
          <a:ext cx="314325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428626</xdr:colOff>
      <xdr:row>4</xdr:row>
      <xdr:rowOff>47624</xdr:rowOff>
    </xdr:from>
    <xdr:to>
      <xdr:col>6</xdr:col>
      <xdr:colOff>504825</xdr:colOff>
      <xdr:row>4</xdr:row>
      <xdr:rowOff>857249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30562225-222D-4279-AB29-FAC29EBBB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6" y="3219449"/>
          <a:ext cx="6734174" cy="809625"/>
        </a:xfrm>
        <a:prstGeom prst="rect">
          <a:avLst/>
        </a:prstGeom>
      </xdr:spPr>
    </xdr:pic>
    <xdr:clientData/>
  </xdr:twoCellAnchor>
  <xdr:twoCellAnchor editAs="oneCell">
    <xdr:from>
      <xdr:col>9</xdr:col>
      <xdr:colOff>48011</xdr:colOff>
      <xdr:row>3</xdr:row>
      <xdr:rowOff>876299</xdr:rowOff>
    </xdr:from>
    <xdr:to>
      <xdr:col>9</xdr:col>
      <xdr:colOff>1149623</xdr:colOff>
      <xdr:row>4</xdr:row>
      <xdr:rowOff>838199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08B273F2-82DE-4B3B-A59F-75E16FD78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536" y="3162299"/>
          <a:ext cx="1101612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0</xdr:row>
      <xdr:rowOff>57150</xdr:rowOff>
    </xdr:from>
    <xdr:to>
      <xdr:col>11</xdr:col>
      <xdr:colOff>101850</xdr:colOff>
      <xdr:row>0</xdr:row>
      <xdr:rowOff>597150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D638D33F-9C13-4BCB-95E1-30739828B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0" y="57150"/>
          <a:ext cx="540000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1524000</xdr:colOff>
      <xdr:row>0</xdr:row>
      <xdr:rowOff>0</xdr:rowOff>
    </xdr:from>
    <xdr:to>
      <xdr:col>2</xdr:col>
      <xdr:colOff>2514000</xdr:colOff>
      <xdr:row>0</xdr:row>
      <xdr:rowOff>990000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11CD85D8-63E2-4382-94D0-55126F5DD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0"/>
          <a:ext cx="990000" cy="99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6</xdr:row>
      <xdr:rowOff>85725</xdr:rowOff>
    </xdr:from>
    <xdr:to>
      <xdr:col>1</xdr:col>
      <xdr:colOff>704850</xdr:colOff>
      <xdr:row>6</xdr:row>
      <xdr:rowOff>657225</xdr:rowOff>
    </xdr:to>
    <xdr:pic>
      <xdr:nvPicPr>
        <xdr:cNvPr id="14" name="Resim 13" descr="emoji 🇬🇷 | bayrak: Yunanistan | facebook | 60 x 60">
          <a:extLst>
            <a:ext uri="{FF2B5EF4-FFF2-40B4-BE49-F238E27FC236}">
              <a16:creationId xmlns:a16="http://schemas.microsoft.com/office/drawing/2014/main" id="{D1F2B9DC-6189-4502-B6C0-7DD301E6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1910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5</xdr:row>
      <xdr:rowOff>47625</xdr:rowOff>
    </xdr:from>
    <xdr:to>
      <xdr:col>1</xdr:col>
      <xdr:colOff>676275</xdr:colOff>
      <xdr:row>5</xdr:row>
      <xdr:rowOff>619125</xdr:rowOff>
    </xdr:to>
    <xdr:pic>
      <xdr:nvPicPr>
        <xdr:cNvPr id="15" name="Resim 14" descr="emoji 🇧🇬 | bayrak: Bulgaristan | facebook | 60 x 60">
          <a:extLst>
            <a:ext uri="{FF2B5EF4-FFF2-40B4-BE49-F238E27FC236}">
              <a16:creationId xmlns:a16="http://schemas.microsoft.com/office/drawing/2014/main" id="{FD7532EA-14CA-4C81-BDD7-00A17AC7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4004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14</xdr:row>
      <xdr:rowOff>95250</xdr:rowOff>
    </xdr:from>
    <xdr:to>
      <xdr:col>1</xdr:col>
      <xdr:colOff>695325</xdr:colOff>
      <xdr:row>14</xdr:row>
      <xdr:rowOff>666750</xdr:rowOff>
    </xdr:to>
    <xdr:pic>
      <xdr:nvPicPr>
        <xdr:cNvPr id="16" name="Resim 15" descr="emoji 🇷🇴 | bayrak: Romanya | facebook | 60 x 60">
          <a:extLst>
            <a:ext uri="{FF2B5EF4-FFF2-40B4-BE49-F238E27FC236}">
              <a16:creationId xmlns:a16="http://schemas.microsoft.com/office/drawing/2014/main" id="{B938B92D-DA59-4787-94BA-AAF1EDE3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02203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7</xdr:row>
      <xdr:rowOff>104775</xdr:rowOff>
    </xdr:from>
    <xdr:to>
      <xdr:col>1</xdr:col>
      <xdr:colOff>685800</xdr:colOff>
      <xdr:row>7</xdr:row>
      <xdr:rowOff>676275</xdr:rowOff>
    </xdr:to>
    <xdr:pic>
      <xdr:nvPicPr>
        <xdr:cNvPr id="17" name="Resim 16" descr="emoji 🇩🇪 | bayrak: Almanya | facebook | 60 x 60">
          <a:extLst>
            <a:ext uri="{FF2B5EF4-FFF2-40B4-BE49-F238E27FC236}">
              <a16:creationId xmlns:a16="http://schemas.microsoft.com/office/drawing/2014/main" id="{02F7B4FD-87C6-4D88-BED9-A57FEFA47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49625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9</xdr:row>
      <xdr:rowOff>38099</xdr:rowOff>
    </xdr:from>
    <xdr:to>
      <xdr:col>1</xdr:col>
      <xdr:colOff>714376</xdr:colOff>
      <xdr:row>9</xdr:row>
      <xdr:rowOff>676275</xdr:rowOff>
    </xdr:to>
    <xdr:pic>
      <xdr:nvPicPr>
        <xdr:cNvPr id="18" name="Resim 17" descr="emoji 🇲🇰 | bayrak: Kuzey Makedonya | facebook | 60 x 60">
          <a:extLst>
            <a:ext uri="{FF2B5EF4-FFF2-40B4-BE49-F238E27FC236}">
              <a16:creationId xmlns:a16="http://schemas.microsoft.com/office/drawing/2014/main" id="{A376DF07-062F-4CE5-ADCF-2619AD82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400799"/>
          <a:ext cx="638176" cy="638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10</xdr:row>
      <xdr:rowOff>104775</xdr:rowOff>
    </xdr:from>
    <xdr:to>
      <xdr:col>1</xdr:col>
      <xdr:colOff>685800</xdr:colOff>
      <xdr:row>10</xdr:row>
      <xdr:rowOff>676275</xdr:rowOff>
    </xdr:to>
    <xdr:pic>
      <xdr:nvPicPr>
        <xdr:cNvPr id="19" name="Resim 18" descr="emoji 🇷🇸 | bayrak: Sırbistan | facebook | 60 x 60">
          <a:extLst>
            <a:ext uri="{FF2B5EF4-FFF2-40B4-BE49-F238E27FC236}">
              <a16:creationId xmlns:a16="http://schemas.microsoft.com/office/drawing/2014/main" id="{B4C29621-A589-4A97-B5DA-19852E0D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2199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114299</xdr:colOff>
      <xdr:row>8</xdr:row>
      <xdr:rowOff>57150</xdr:rowOff>
    </xdr:from>
    <xdr:to>
      <xdr:col>1</xdr:col>
      <xdr:colOff>733424</xdr:colOff>
      <xdr:row>8</xdr:row>
      <xdr:rowOff>676275</xdr:rowOff>
    </xdr:to>
    <xdr:pic>
      <xdr:nvPicPr>
        <xdr:cNvPr id="20" name="Resim 19" descr="emoji 🇲🇩 | bayrak: Moldova | facebook | 60 x 60">
          <a:extLst>
            <a:ext uri="{FF2B5EF4-FFF2-40B4-BE49-F238E27FC236}">
              <a16:creationId xmlns:a16="http://schemas.microsoft.com/office/drawing/2014/main" id="{6A42933C-34D7-4A2B-96F2-2E099F83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" y="5667375"/>
          <a:ext cx="6191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11</xdr:row>
      <xdr:rowOff>104775</xdr:rowOff>
    </xdr:from>
    <xdr:to>
      <xdr:col>1</xdr:col>
      <xdr:colOff>723900</xdr:colOff>
      <xdr:row>11</xdr:row>
      <xdr:rowOff>676275</xdr:rowOff>
    </xdr:to>
    <xdr:pic>
      <xdr:nvPicPr>
        <xdr:cNvPr id="21" name="Resim 20" descr="emoji 🇫🇷 | bayrak: Fransa | facebook | 60 x 60">
          <a:extLst>
            <a:ext uri="{FF2B5EF4-FFF2-40B4-BE49-F238E27FC236}">
              <a16:creationId xmlns:a16="http://schemas.microsoft.com/office/drawing/2014/main" id="{6011F7C5-F1E5-45F9-9CAE-537CE753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9724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12</xdr:row>
      <xdr:rowOff>66675</xdr:rowOff>
    </xdr:from>
    <xdr:to>
      <xdr:col>1</xdr:col>
      <xdr:colOff>714375</xdr:colOff>
      <xdr:row>12</xdr:row>
      <xdr:rowOff>638175</xdr:rowOff>
    </xdr:to>
    <xdr:pic>
      <xdr:nvPicPr>
        <xdr:cNvPr id="23" name="Resim 22" descr="emoji 🇳🇱 | bayrak: Hollanda | facebook | 60 x 60">
          <a:extLst>
            <a:ext uri="{FF2B5EF4-FFF2-40B4-BE49-F238E27FC236}">
              <a16:creationId xmlns:a16="http://schemas.microsoft.com/office/drawing/2014/main" id="{961899A4-F520-40AA-B9FE-9A06BEAC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6868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13</xdr:row>
      <xdr:rowOff>104775</xdr:rowOff>
    </xdr:from>
    <xdr:to>
      <xdr:col>1</xdr:col>
      <xdr:colOff>704850</xdr:colOff>
      <xdr:row>13</xdr:row>
      <xdr:rowOff>676275</xdr:rowOff>
    </xdr:to>
    <xdr:pic>
      <xdr:nvPicPr>
        <xdr:cNvPr id="24" name="Resim 23" descr="emoji 🇦🇹 | bayrak: Avusturya | facebook | 60 x 60">
          <a:extLst>
            <a:ext uri="{FF2B5EF4-FFF2-40B4-BE49-F238E27FC236}">
              <a16:creationId xmlns:a16="http://schemas.microsoft.com/office/drawing/2014/main" id="{7C43BED2-6D8E-4CF7-9CCE-FF214390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94773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1390650</xdr:colOff>
      <xdr:row>0</xdr:row>
      <xdr:rowOff>0</xdr:rowOff>
    </xdr:from>
    <xdr:to>
      <xdr:col>2</xdr:col>
      <xdr:colOff>2380650</xdr:colOff>
      <xdr:row>0</xdr:row>
      <xdr:rowOff>990000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E7E13035-C7DB-48E0-9785-E803CC91F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0"/>
          <a:ext cx="990000" cy="99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7</xdr:row>
      <xdr:rowOff>95250</xdr:rowOff>
    </xdr:from>
    <xdr:to>
      <xdr:col>1</xdr:col>
      <xdr:colOff>695325</xdr:colOff>
      <xdr:row>7</xdr:row>
      <xdr:rowOff>666750</xdr:rowOff>
    </xdr:to>
    <xdr:pic>
      <xdr:nvPicPr>
        <xdr:cNvPr id="17" name="Resim 16" descr="emoji 🇬🇷 | bayrak: Yunanistan | facebook | 60 x 60">
          <a:extLst>
            <a:ext uri="{FF2B5EF4-FFF2-40B4-BE49-F238E27FC236}">
              <a16:creationId xmlns:a16="http://schemas.microsoft.com/office/drawing/2014/main" id="{A165D656-FEAF-48C0-B72D-95851AE1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9530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5</xdr:row>
      <xdr:rowOff>76200</xdr:rowOff>
    </xdr:from>
    <xdr:to>
      <xdr:col>1</xdr:col>
      <xdr:colOff>714375</xdr:colOff>
      <xdr:row>5</xdr:row>
      <xdr:rowOff>647700</xdr:rowOff>
    </xdr:to>
    <xdr:pic>
      <xdr:nvPicPr>
        <xdr:cNvPr id="19" name="Resim 18" descr="emoji 🇧🇬 | bayrak: Bulgaristan | facebook | 60 x 60">
          <a:extLst>
            <a:ext uri="{FF2B5EF4-FFF2-40B4-BE49-F238E27FC236}">
              <a16:creationId xmlns:a16="http://schemas.microsoft.com/office/drawing/2014/main" id="{CAA2B40D-254D-478D-9E19-C5A5B1D6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4290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6</xdr:row>
      <xdr:rowOff>114300</xdr:rowOff>
    </xdr:from>
    <xdr:to>
      <xdr:col>1</xdr:col>
      <xdr:colOff>695325</xdr:colOff>
      <xdr:row>6</xdr:row>
      <xdr:rowOff>685800</xdr:rowOff>
    </xdr:to>
    <xdr:pic>
      <xdr:nvPicPr>
        <xdr:cNvPr id="20" name="Resim 19" descr="emoji 🇷🇴 | bayrak: Romanya | facebook | 60 x 60">
          <a:extLst>
            <a:ext uri="{FF2B5EF4-FFF2-40B4-BE49-F238E27FC236}">
              <a16:creationId xmlns:a16="http://schemas.microsoft.com/office/drawing/2014/main" id="{A48BA617-BD36-45FB-A452-D0511FC2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2195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8</xdr:row>
      <xdr:rowOff>95250</xdr:rowOff>
    </xdr:from>
    <xdr:to>
      <xdr:col>1</xdr:col>
      <xdr:colOff>704850</xdr:colOff>
      <xdr:row>8</xdr:row>
      <xdr:rowOff>666750</xdr:rowOff>
    </xdr:to>
    <xdr:pic>
      <xdr:nvPicPr>
        <xdr:cNvPr id="21" name="Resim 20" descr="emoji 🇩🇪 | bayrak: Almanya | facebook | 60 x 60">
          <a:extLst>
            <a:ext uri="{FF2B5EF4-FFF2-40B4-BE49-F238E27FC236}">
              <a16:creationId xmlns:a16="http://schemas.microsoft.com/office/drawing/2014/main" id="{B471A81A-14AF-4D16-AEFE-90B9493A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054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9</xdr:row>
      <xdr:rowOff>76199</xdr:rowOff>
    </xdr:from>
    <xdr:to>
      <xdr:col>1</xdr:col>
      <xdr:colOff>733426</xdr:colOff>
      <xdr:row>9</xdr:row>
      <xdr:rowOff>714375</xdr:rowOff>
    </xdr:to>
    <xdr:pic>
      <xdr:nvPicPr>
        <xdr:cNvPr id="22" name="Resim 21" descr="emoji 🇲🇰 | bayrak: Kuzey Makedonya | facebook | 60 x 60">
          <a:extLst>
            <a:ext uri="{FF2B5EF4-FFF2-40B4-BE49-F238E27FC236}">
              <a16:creationId xmlns:a16="http://schemas.microsoft.com/office/drawing/2014/main" id="{A2DB20F8-8235-4E66-9D3D-4D7F8E32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438899"/>
          <a:ext cx="638176" cy="638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10</xdr:row>
      <xdr:rowOff>85725</xdr:rowOff>
    </xdr:from>
    <xdr:to>
      <xdr:col>1</xdr:col>
      <xdr:colOff>704850</xdr:colOff>
      <xdr:row>10</xdr:row>
      <xdr:rowOff>657225</xdr:rowOff>
    </xdr:to>
    <xdr:pic>
      <xdr:nvPicPr>
        <xdr:cNvPr id="23" name="Resim 22" descr="emoji 🇷🇸 | bayrak: Sırbistan | facebook | 60 x 60">
          <a:extLst>
            <a:ext uri="{FF2B5EF4-FFF2-40B4-BE49-F238E27FC236}">
              <a16:creationId xmlns:a16="http://schemas.microsoft.com/office/drawing/2014/main" id="{24E626F9-B98D-478A-9E6D-44D8261A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72009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104774</xdr:colOff>
      <xdr:row>11</xdr:row>
      <xdr:rowOff>57150</xdr:rowOff>
    </xdr:from>
    <xdr:to>
      <xdr:col>1</xdr:col>
      <xdr:colOff>723899</xdr:colOff>
      <xdr:row>11</xdr:row>
      <xdr:rowOff>676275</xdr:rowOff>
    </xdr:to>
    <xdr:pic>
      <xdr:nvPicPr>
        <xdr:cNvPr id="24" name="Resim 23" descr="emoji 🇲🇩 | bayrak: Moldova | facebook | 60 x 60">
          <a:extLst>
            <a:ext uri="{FF2B5EF4-FFF2-40B4-BE49-F238E27FC236}">
              <a16:creationId xmlns:a16="http://schemas.microsoft.com/office/drawing/2014/main" id="{EC64E9C8-748D-4173-A136-7AB9A9B8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4" y="7924800"/>
          <a:ext cx="6191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12</xdr:row>
      <xdr:rowOff>95250</xdr:rowOff>
    </xdr:from>
    <xdr:to>
      <xdr:col>1</xdr:col>
      <xdr:colOff>704850</xdr:colOff>
      <xdr:row>12</xdr:row>
      <xdr:rowOff>666750</xdr:rowOff>
    </xdr:to>
    <xdr:pic>
      <xdr:nvPicPr>
        <xdr:cNvPr id="25" name="Resim 24" descr="emoji 🇫🇷 | bayrak: Fransa | facebook | 60 x 60">
          <a:extLst>
            <a:ext uri="{FF2B5EF4-FFF2-40B4-BE49-F238E27FC236}">
              <a16:creationId xmlns:a16="http://schemas.microsoft.com/office/drawing/2014/main" id="{3A6022D9-B8E7-4335-9A8D-4925FC85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87153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13</xdr:row>
      <xdr:rowOff>85725</xdr:rowOff>
    </xdr:from>
    <xdr:to>
      <xdr:col>1</xdr:col>
      <xdr:colOff>714375</xdr:colOff>
      <xdr:row>13</xdr:row>
      <xdr:rowOff>657225</xdr:rowOff>
    </xdr:to>
    <xdr:pic>
      <xdr:nvPicPr>
        <xdr:cNvPr id="26" name="Resim 25" descr="emoji 🇺🇦 | bayrak: Ukrayna | facebook | 60 x 60">
          <a:extLst>
            <a:ext uri="{FF2B5EF4-FFF2-40B4-BE49-F238E27FC236}">
              <a16:creationId xmlns:a16="http://schemas.microsoft.com/office/drawing/2014/main" id="{3FFB11BB-B576-4731-ABAD-B7C99731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4583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14</xdr:row>
      <xdr:rowOff>95250</xdr:rowOff>
    </xdr:from>
    <xdr:to>
      <xdr:col>1</xdr:col>
      <xdr:colOff>733425</xdr:colOff>
      <xdr:row>14</xdr:row>
      <xdr:rowOff>666750</xdr:rowOff>
    </xdr:to>
    <xdr:pic>
      <xdr:nvPicPr>
        <xdr:cNvPr id="27" name="Resim 26" descr="emoji 🇳🇱 | bayrak: Hollanda | facebook | 60 x 60">
          <a:extLst>
            <a:ext uri="{FF2B5EF4-FFF2-40B4-BE49-F238E27FC236}">
              <a16:creationId xmlns:a16="http://schemas.microsoft.com/office/drawing/2014/main" id="{D965CE65-9A2A-4C8A-ABAD-EB8B1888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02203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1390650</xdr:colOff>
      <xdr:row>0</xdr:row>
      <xdr:rowOff>0</xdr:rowOff>
    </xdr:from>
    <xdr:to>
      <xdr:col>2</xdr:col>
      <xdr:colOff>2380650</xdr:colOff>
      <xdr:row>0</xdr:row>
      <xdr:rowOff>990000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F120CD5E-022E-44B1-A5E2-ADA97C189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975" y="0"/>
          <a:ext cx="990000" cy="99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10</xdr:row>
      <xdr:rowOff>95250</xdr:rowOff>
    </xdr:from>
    <xdr:to>
      <xdr:col>1</xdr:col>
      <xdr:colOff>723900</xdr:colOff>
      <xdr:row>10</xdr:row>
      <xdr:rowOff>666750</xdr:rowOff>
    </xdr:to>
    <xdr:pic>
      <xdr:nvPicPr>
        <xdr:cNvPr id="3" name="Resim 2" descr="emoji 🇬🇷 | bayrak: Yunanistan | facebook | 60 x 60">
          <a:extLst>
            <a:ext uri="{FF2B5EF4-FFF2-40B4-BE49-F238E27FC236}">
              <a16:creationId xmlns:a16="http://schemas.microsoft.com/office/drawing/2014/main" id="{C2F33876-C6FB-4C29-A3B0-0388E029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21042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5</xdr:row>
      <xdr:rowOff>76200</xdr:rowOff>
    </xdr:from>
    <xdr:to>
      <xdr:col>1</xdr:col>
      <xdr:colOff>714375</xdr:colOff>
      <xdr:row>5</xdr:row>
      <xdr:rowOff>647700</xdr:rowOff>
    </xdr:to>
    <xdr:pic>
      <xdr:nvPicPr>
        <xdr:cNvPr id="4" name="Resim 3" descr="emoji 🇧🇬 | bayrak: Bulgaristan | facebook | 60 x 60">
          <a:extLst>
            <a:ext uri="{FF2B5EF4-FFF2-40B4-BE49-F238E27FC236}">
              <a16:creationId xmlns:a16="http://schemas.microsoft.com/office/drawing/2014/main" id="{91619F79-4A53-4721-B10E-6450D387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4290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7</xdr:row>
      <xdr:rowOff>123825</xdr:rowOff>
    </xdr:from>
    <xdr:to>
      <xdr:col>1</xdr:col>
      <xdr:colOff>704850</xdr:colOff>
      <xdr:row>7</xdr:row>
      <xdr:rowOff>695325</xdr:rowOff>
    </xdr:to>
    <xdr:pic>
      <xdr:nvPicPr>
        <xdr:cNvPr id="5" name="Resim 4" descr="emoji 🇷🇴 | bayrak: Romanya | facebook | 60 x 60">
          <a:extLst>
            <a:ext uri="{FF2B5EF4-FFF2-40B4-BE49-F238E27FC236}">
              <a16:creationId xmlns:a16="http://schemas.microsoft.com/office/drawing/2014/main" id="{14CA95FB-174C-4B35-8B81-067488E1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9815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6</xdr:row>
      <xdr:rowOff>142875</xdr:rowOff>
    </xdr:from>
    <xdr:to>
      <xdr:col>1</xdr:col>
      <xdr:colOff>723900</xdr:colOff>
      <xdr:row>6</xdr:row>
      <xdr:rowOff>714375</xdr:rowOff>
    </xdr:to>
    <xdr:pic>
      <xdr:nvPicPr>
        <xdr:cNvPr id="6" name="Resim 5" descr="emoji 🇩🇪 | bayrak: Almanya | facebook | 60 x 60">
          <a:extLst>
            <a:ext uri="{FF2B5EF4-FFF2-40B4-BE49-F238E27FC236}">
              <a16:creationId xmlns:a16="http://schemas.microsoft.com/office/drawing/2014/main" id="{F81DC681-92B9-421C-85EC-0124B286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481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8</xdr:row>
      <xdr:rowOff>57149</xdr:rowOff>
    </xdr:from>
    <xdr:to>
      <xdr:col>1</xdr:col>
      <xdr:colOff>733426</xdr:colOff>
      <xdr:row>8</xdr:row>
      <xdr:rowOff>695325</xdr:rowOff>
    </xdr:to>
    <xdr:pic>
      <xdr:nvPicPr>
        <xdr:cNvPr id="7" name="Resim 6" descr="emoji 🇲🇰 | bayrak: Kuzey Makedonya | facebook | 60 x 60">
          <a:extLst>
            <a:ext uri="{FF2B5EF4-FFF2-40B4-BE49-F238E27FC236}">
              <a16:creationId xmlns:a16="http://schemas.microsoft.com/office/drawing/2014/main" id="{ECCFFAC3-B955-4B0D-BC40-78A474C2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667374"/>
          <a:ext cx="638176" cy="638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9</xdr:row>
      <xdr:rowOff>104775</xdr:rowOff>
    </xdr:from>
    <xdr:to>
      <xdr:col>1</xdr:col>
      <xdr:colOff>695325</xdr:colOff>
      <xdr:row>9</xdr:row>
      <xdr:rowOff>676275</xdr:rowOff>
    </xdr:to>
    <xdr:pic>
      <xdr:nvPicPr>
        <xdr:cNvPr id="8" name="Resim 7" descr="emoji 🇷🇸 | bayrak: Sırbistan | facebook | 60 x 60">
          <a:extLst>
            <a:ext uri="{FF2B5EF4-FFF2-40B4-BE49-F238E27FC236}">
              <a16:creationId xmlns:a16="http://schemas.microsoft.com/office/drawing/2014/main" id="{D226901F-BB63-417B-9241-04B3DFEE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4674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11</xdr:row>
      <xdr:rowOff>133350</xdr:rowOff>
    </xdr:from>
    <xdr:to>
      <xdr:col>1</xdr:col>
      <xdr:colOff>704850</xdr:colOff>
      <xdr:row>11</xdr:row>
      <xdr:rowOff>704850</xdr:rowOff>
    </xdr:to>
    <xdr:pic>
      <xdr:nvPicPr>
        <xdr:cNvPr id="10" name="Resim 9" descr="emoji 🇫🇷 | bayrak: Fransa | facebook | 60 x 60">
          <a:extLst>
            <a:ext uri="{FF2B5EF4-FFF2-40B4-BE49-F238E27FC236}">
              <a16:creationId xmlns:a16="http://schemas.microsoft.com/office/drawing/2014/main" id="{3E4E4422-5D6E-4A2E-99EA-2ECD7BC6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800100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12</xdr:row>
      <xdr:rowOff>85725</xdr:rowOff>
    </xdr:from>
    <xdr:to>
      <xdr:col>1</xdr:col>
      <xdr:colOff>723900</xdr:colOff>
      <xdr:row>12</xdr:row>
      <xdr:rowOff>657225</xdr:rowOff>
    </xdr:to>
    <xdr:pic>
      <xdr:nvPicPr>
        <xdr:cNvPr id="12" name="Resim 11" descr="emoji 🇳🇱 | bayrak: Hollanda | facebook | 60 x 60">
          <a:extLst>
            <a:ext uri="{FF2B5EF4-FFF2-40B4-BE49-F238E27FC236}">
              <a16:creationId xmlns:a16="http://schemas.microsoft.com/office/drawing/2014/main" id="{6D5658E8-8E2E-4E97-957C-8886BC2E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7058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13</xdr:row>
      <xdr:rowOff>95250</xdr:rowOff>
    </xdr:from>
    <xdr:to>
      <xdr:col>1</xdr:col>
      <xdr:colOff>695325</xdr:colOff>
      <xdr:row>13</xdr:row>
      <xdr:rowOff>666750</xdr:rowOff>
    </xdr:to>
    <xdr:pic>
      <xdr:nvPicPr>
        <xdr:cNvPr id="14" name="Resim 13" descr="emoji 🇦🇹 | bayrak: Avusturya | facebook | 60 x 60">
          <a:extLst>
            <a:ext uri="{FF2B5EF4-FFF2-40B4-BE49-F238E27FC236}">
              <a16:creationId xmlns:a16="http://schemas.microsoft.com/office/drawing/2014/main" id="{113BAADF-DB9E-4E08-B978-35C714AC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4678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85726</xdr:colOff>
      <xdr:row>14</xdr:row>
      <xdr:rowOff>171450</xdr:rowOff>
    </xdr:from>
    <xdr:to>
      <xdr:col>1</xdr:col>
      <xdr:colOff>685800</xdr:colOff>
      <xdr:row>14</xdr:row>
      <xdr:rowOff>600075</xdr:rowOff>
    </xdr:to>
    <xdr:pic>
      <xdr:nvPicPr>
        <xdr:cNvPr id="18" name="Resim 17">
          <a:extLst>
            <a:ext uri="{FF2B5EF4-FFF2-40B4-BE49-F238E27FC236}">
              <a16:creationId xmlns:a16="http://schemas.microsoft.com/office/drawing/2014/main" id="{9AB4D051-5160-4CD5-AF4C-557DC4A40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6" y="10296525"/>
          <a:ext cx="6000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topLeftCell="A4" workbookViewId="0">
      <selection activeCell="D18" sqref="D18"/>
    </sheetView>
  </sheetViews>
  <sheetFormatPr defaultRowHeight="27"/>
  <cols>
    <col min="1" max="1" width="15.7109375" style="10" customWidth="1"/>
    <col min="2" max="2" width="16.28515625" style="10" bestFit="1" customWidth="1"/>
    <col min="3" max="3" width="16.5703125" style="10" bestFit="1" customWidth="1"/>
    <col min="4" max="4" width="19.28515625" style="10" bestFit="1" customWidth="1"/>
    <col min="5" max="5" width="15.7109375" style="10" customWidth="1"/>
    <col min="6" max="6" width="16.28515625" style="10" bestFit="1" customWidth="1"/>
    <col min="7" max="7" width="15.140625" style="10" bestFit="1" customWidth="1"/>
    <col min="8" max="8" width="18.28515625" style="10" bestFit="1" customWidth="1"/>
    <col min="9" max="9" width="15.42578125" style="10" bestFit="1" customWidth="1"/>
    <col min="10" max="10" width="18.140625" style="10" bestFit="1" customWidth="1"/>
    <col min="11" max="11" width="9.140625" style="9"/>
  </cols>
  <sheetData>
    <row r="1" spans="1:11" ht="80.25" customHeight="1">
      <c r="A1" s="41"/>
      <c r="B1" s="41"/>
      <c r="C1" s="41"/>
      <c r="D1" s="41"/>
      <c r="E1" s="42"/>
      <c r="F1" s="42"/>
      <c r="G1" s="42"/>
      <c r="H1" s="42"/>
      <c r="I1" s="42"/>
      <c r="J1" s="42"/>
      <c r="K1"/>
    </row>
    <row r="2" spans="1:11" s="22" customFormat="1" ht="99.95" customHeight="1">
      <c r="A2" s="50" t="s">
        <v>120</v>
      </c>
      <c r="B2" s="50"/>
      <c r="C2" s="50"/>
      <c r="D2" s="50"/>
      <c r="E2" s="51"/>
      <c r="F2" s="51"/>
      <c r="G2" s="51"/>
      <c r="H2" s="51"/>
      <c r="I2" s="51"/>
      <c r="J2" s="51"/>
    </row>
    <row r="3" spans="1:11" s="22" customFormat="1" ht="30" customHeight="1" thickBot="1">
      <c r="A3" s="11"/>
      <c r="B3" s="11"/>
      <c r="C3" s="11"/>
      <c r="D3" s="11"/>
      <c r="E3" s="21"/>
      <c r="F3" s="21"/>
      <c r="G3" s="21"/>
      <c r="H3" s="21"/>
      <c r="I3" s="21"/>
      <c r="J3" s="21"/>
    </row>
    <row r="4" spans="1:11" ht="69.95" customHeight="1" thickTop="1" thickBot="1">
      <c r="A4" s="49" t="s">
        <v>125</v>
      </c>
      <c r="B4" s="49"/>
      <c r="C4" s="49"/>
      <c r="D4" s="49"/>
      <c r="E4" s="49"/>
      <c r="F4" s="49"/>
      <c r="G4" s="49"/>
      <c r="H4" s="49"/>
      <c r="I4" s="49"/>
      <c r="J4" s="49"/>
    </row>
    <row r="5" spans="1:11" ht="69.95" customHeight="1" thickTop="1" thickBot="1">
      <c r="A5" s="46" t="s">
        <v>102</v>
      </c>
      <c r="B5" s="43"/>
      <c r="C5" s="44"/>
      <c r="D5" s="44"/>
      <c r="E5" s="44"/>
      <c r="F5" s="45"/>
      <c r="G5" s="43"/>
      <c r="H5" s="44"/>
      <c r="I5" s="45"/>
      <c r="J5" s="18"/>
    </row>
    <row r="6" spans="1:11" ht="30" thickTop="1" thickBot="1">
      <c r="A6" s="47"/>
      <c r="B6" s="38" t="s">
        <v>1</v>
      </c>
      <c r="C6" s="39"/>
      <c r="D6" s="39"/>
      <c r="E6" s="39"/>
      <c r="F6" s="39"/>
      <c r="G6" s="38" t="s">
        <v>0</v>
      </c>
      <c r="H6" s="39"/>
      <c r="I6" s="39"/>
      <c r="J6" s="40" t="s">
        <v>124</v>
      </c>
    </row>
    <row r="7" spans="1:11" ht="30.75" customHeight="1" thickTop="1" thickBot="1">
      <c r="A7" s="48"/>
      <c r="B7" s="19" t="s">
        <v>95</v>
      </c>
      <c r="C7" s="19" t="s">
        <v>96</v>
      </c>
      <c r="D7" s="19" t="s">
        <v>100</v>
      </c>
      <c r="E7" s="19" t="s">
        <v>97</v>
      </c>
      <c r="F7" s="19" t="s">
        <v>116</v>
      </c>
      <c r="G7" s="19" t="s">
        <v>95</v>
      </c>
      <c r="H7" s="19" t="s">
        <v>98</v>
      </c>
      <c r="I7" s="20" t="s">
        <v>116</v>
      </c>
      <c r="J7" s="39"/>
    </row>
    <row r="8" spans="1:11" ht="25.5" thickTop="1" thickBot="1">
      <c r="A8" s="23">
        <v>2019</v>
      </c>
      <c r="B8" s="28">
        <v>2532018</v>
      </c>
      <c r="C8" s="28">
        <v>299211</v>
      </c>
      <c r="D8" s="28">
        <v>679380</v>
      </c>
      <c r="E8" s="28">
        <v>818344</v>
      </c>
      <c r="F8" s="27">
        <f>SUM(B8:E8)</f>
        <v>4328953</v>
      </c>
      <c r="G8" s="24">
        <v>19612</v>
      </c>
      <c r="H8" s="24">
        <v>0</v>
      </c>
      <c r="I8" s="25">
        <f>SUM(G8:H8)</f>
        <v>19612</v>
      </c>
      <c r="J8" s="25">
        <v>4348565</v>
      </c>
    </row>
    <row r="9" spans="1:11" ht="25.5" thickTop="1" thickBot="1">
      <c r="A9" s="23">
        <v>2020</v>
      </c>
      <c r="B9" s="28">
        <v>1284942</v>
      </c>
      <c r="C9" s="28">
        <v>38982</v>
      </c>
      <c r="D9" s="28">
        <v>315892</v>
      </c>
      <c r="E9" s="28">
        <v>161230</v>
      </c>
      <c r="F9" s="27">
        <f>SUM(B9:E9)</f>
        <v>1801046</v>
      </c>
      <c r="G9" s="24">
        <v>3005</v>
      </c>
      <c r="H9" s="24">
        <v>0</v>
      </c>
      <c r="I9" s="25">
        <f>SUM(G9:H9)</f>
        <v>3005</v>
      </c>
      <c r="J9" s="25">
        <v>1804051</v>
      </c>
    </row>
    <row r="10" spans="1:11" ht="25.5" thickTop="1" thickBot="1">
      <c r="A10" s="23">
        <v>2021</v>
      </c>
      <c r="B10" s="26">
        <v>1920977</v>
      </c>
      <c r="C10" s="26">
        <v>26299</v>
      </c>
      <c r="D10" s="26">
        <v>431545</v>
      </c>
      <c r="E10" s="26">
        <v>219464</v>
      </c>
      <c r="F10" s="29">
        <v>2598285</v>
      </c>
      <c r="G10" s="24">
        <v>1324</v>
      </c>
      <c r="H10" s="24">
        <v>0</v>
      </c>
      <c r="I10" s="30">
        <v>1324</v>
      </c>
      <c r="J10" s="30">
        <f>SUM(F10,I10)</f>
        <v>2599609</v>
      </c>
    </row>
    <row r="11" spans="1:11" ht="25.5" thickTop="1" thickBot="1">
      <c r="A11" s="23">
        <v>2022</v>
      </c>
      <c r="B11" s="26">
        <v>0</v>
      </c>
      <c r="C11" s="26">
        <v>0</v>
      </c>
      <c r="D11" s="26">
        <v>0</v>
      </c>
      <c r="E11" s="26">
        <v>0</v>
      </c>
      <c r="F11" s="29">
        <v>148016</v>
      </c>
      <c r="G11" s="24">
        <v>0</v>
      </c>
      <c r="H11" s="24">
        <v>0</v>
      </c>
      <c r="I11" s="30">
        <v>0</v>
      </c>
      <c r="J11" s="25">
        <v>148016</v>
      </c>
    </row>
    <row r="12" spans="1:11" ht="27.75" thickTop="1"/>
    <row r="13" spans="1:11" ht="21">
      <c r="A13" s="37" t="s">
        <v>126</v>
      </c>
      <c r="B13" s="37"/>
      <c r="C13" s="37"/>
      <c r="D13" s="37"/>
      <c r="E13" s="37"/>
      <c r="F13" s="37"/>
      <c r="G13" s="37"/>
      <c r="H13" s="37"/>
      <c r="I13" s="37"/>
      <c r="J13" s="37"/>
    </row>
  </sheetData>
  <mergeCells count="10">
    <mergeCell ref="A13:J13"/>
    <mergeCell ref="B6:F6"/>
    <mergeCell ref="G6:I6"/>
    <mergeCell ref="J6:J7"/>
    <mergeCell ref="A1:J1"/>
    <mergeCell ref="B5:F5"/>
    <mergeCell ref="G5:I5"/>
    <mergeCell ref="A5:A7"/>
    <mergeCell ref="A4:J4"/>
    <mergeCell ref="A2:J2"/>
  </mergeCells>
  <phoneticPr fontId="1" type="noConversion"/>
  <pageMargins left="0.25" right="0.25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07"/>
  <sheetViews>
    <sheetView topLeftCell="U1" zoomScale="85" zoomScaleNormal="85" workbookViewId="0">
      <selection activeCell="C15" sqref="C15"/>
    </sheetView>
  </sheetViews>
  <sheetFormatPr defaultRowHeight="15"/>
  <cols>
    <col min="1" max="1" width="23.7109375" style="2" customWidth="1"/>
    <col min="2" max="10" width="9.7109375" style="2" customWidth="1"/>
    <col min="11" max="11" width="2.7109375" style="2" customWidth="1"/>
    <col min="12" max="12" width="23.7109375" style="2" customWidth="1"/>
    <col min="13" max="21" width="9.7109375" style="2" customWidth="1"/>
    <col min="22" max="22" width="2.7109375" style="2" customWidth="1"/>
    <col min="23" max="23" width="23.7109375" style="1" customWidth="1"/>
    <col min="24" max="29" width="9.7109375" style="1" customWidth="1"/>
    <col min="30" max="32" width="9.7109375" customWidth="1"/>
    <col min="33" max="33" width="2.7109375" style="2" customWidth="1"/>
    <col min="34" max="34" width="23.7109375" style="1" customWidth="1"/>
    <col min="35" max="40" width="9.7109375" style="1" customWidth="1"/>
    <col min="41" max="43" width="9.7109375" customWidth="1"/>
  </cols>
  <sheetData>
    <row r="1" spans="1:43" ht="50.1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/>
      <c r="AH1"/>
      <c r="AI1"/>
      <c r="AJ1"/>
      <c r="AK1"/>
      <c r="AL1"/>
      <c r="AM1"/>
      <c r="AN1"/>
    </row>
    <row r="2" spans="1:43" ht="23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/>
      <c r="AH2"/>
      <c r="AI2"/>
      <c r="AJ2"/>
      <c r="AK2"/>
      <c r="AL2"/>
      <c r="AM2"/>
      <c r="AN2"/>
    </row>
    <row r="3" spans="1:43" ht="15.75" customHeight="1">
      <c r="A3" s="54" t="s">
        <v>114</v>
      </c>
      <c r="B3" s="54"/>
      <c r="C3" s="54"/>
      <c r="D3" s="54"/>
      <c r="E3" s="54"/>
      <c r="F3" s="54"/>
      <c r="G3" s="54"/>
      <c r="H3" s="54"/>
      <c r="I3" s="54"/>
      <c r="J3" s="54"/>
      <c r="K3" s="52"/>
      <c r="L3" s="54" t="s">
        <v>101</v>
      </c>
      <c r="M3" s="54"/>
      <c r="N3" s="54"/>
      <c r="O3" s="54"/>
      <c r="P3" s="54"/>
      <c r="Q3" s="54"/>
      <c r="R3" s="54"/>
      <c r="S3" s="54"/>
      <c r="T3" s="54"/>
      <c r="U3" s="54"/>
      <c r="V3" s="52"/>
      <c r="W3" s="64" t="s">
        <v>127</v>
      </c>
      <c r="X3" s="65"/>
      <c r="Y3" s="65"/>
      <c r="Z3" s="65"/>
      <c r="AA3" s="65"/>
      <c r="AB3" s="65"/>
      <c r="AC3" s="65"/>
      <c r="AD3" s="65"/>
      <c r="AE3" s="65"/>
      <c r="AF3" s="66"/>
      <c r="AG3" s="52"/>
      <c r="AH3" s="54" t="s">
        <v>128</v>
      </c>
      <c r="AI3" s="55"/>
      <c r="AJ3" s="55"/>
      <c r="AK3" s="55"/>
      <c r="AL3" s="55"/>
      <c r="AM3" s="55"/>
      <c r="AN3" s="55"/>
      <c r="AO3" s="55"/>
      <c r="AP3" s="55"/>
      <c r="AQ3" s="55"/>
    </row>
    <row r="4" spans="1:43" ht="15.75" customHeight="1">
      <c r="A4" s="56" t="s">
        <v>112</v>
      </c>
      <c r="B4" s="57" t="s">
        <v>1</v>
      </c>
      <c r="C4" s="56"/>
      <c r="D4" s="56"/>
      <c r="E4" s="56"/>
      <c r="F4" s="56"/>
      <c r="G4" s="58" t="s">
        <v>0</v>
      </c>
      <c r="H4" s="59"/>
      <c r="I4" s="60"/>
      <c r="J4" s="56" t="s">
        <v>94</v>
      </c>
      <c r="K4" s="53"/>
      <c r="L4" s="56" t="s">
        <v>112</v>
      </c>
      <c r="M4" s="57" t="s">
        <v>1</v>
      </c>
      <c r="N4" s="56"/>
      <c r="O4" s="56"/>
      <c r="P4" s="56"/>
      <c r="Q4" s="56"/>
      <c r="R4" s="58" t="s">
        <v>0</v>
      </c>
      <c r="S4" s="59"/>
      <c r="T4" s="60"/>
      <c r="U4" s="56" t="s">
        <v>94</v>
      </c>
      <c r="V4" s="53"/>
      <c r="W4" s="67" t="s">
        <v>112</v>
      </c>
      <c r="X4" s="58" t="s">
        <v>1</v>
      </c>
      <c r="Y4" s="69"/>
      <c r="Z4" s="69"/>
      <c r="AA4" s="69"/>
      <c r="AB4" s="70"/>
      <c r="AC4" s="58" t="s">
        <v>0</v>
      </c>
      <c r="AD4" s="69"/>
      <c r="AE4" s="70"/>
      <c r="AF4" s="67" t="s">
        <v>94</v>
      </c>
      <c r="AG4" s="53"/>
      <c r="AH4" s="56" t="s">
        <v>112</v>
      </c>
      <c r="AI4" s="57" t="s">
        <v>1</v>
      </c>
      <c r="AJ4" s="56"/>
      <c r="AK4" s="56"/>
      <c r="AL4" s="56"/>
      <c r="AM4" s="56"/>
      <c r="AN4" s="58" t="s">
        <v>0</v>
      </c>
      <c r="AO4" s="59"/>
      <c r="AP4" s="60"/>
      <c r="AQ4" s="56" t="s">
        <v>94</v>
      </c>
    </row>
    <row r="5" spans="1:43" ht="15" customHeight="1">
      <c r="A5" s="56"/>
      <c r="B5" s="33" t="s">
        <v>95</v>
      </c>
      <c r="C5" s="33" t="s">
        <v>96</v>
      </c>
      <c r="D5" s="33" t="s">
        <v>100</v>
      </c>
      <c r="E5" s="33" t="s">
        <v>97</v>
      </c>
      <c r="F5" s="33" t="s">
        <v>99</v>
      </c>
      <c r="G5" s="33" t="s">
        <v>95</v>
      </c>
      <c r="H5" s="33" t="s">
        <v>98</v>
      </c>
      <c r="I5" s="33" t="s">
        <v>99</v>
      </c>
      <c r="J5" s="56"/>
      <c r="K5" s="53"/>
      <c r="L5" s="56"/>
      <c r="M5" s="33" t="s">
        <v>95</v>
      </c>
      <c r="N5" s="33" t="s">
        <v>96</v>
      </c>
      <c r="O5" s="33" t="s">
        <v>100</v>
      </c>
      <c r="P5" s="33" t="s">
        <v>97</v>
      </c>
      <c r="Q5" s="33" t="s">
        <v>99</v>
      </c>
      <c r="R5" s="33" t="s">
        <v>95</v>
      </c>
      <c r="S5" s="33" t="s">
        <v>98</v>
      </c>
      <c r="T5" s="33" t="s">
        <v>99</v>
      </c>
      <c r="U5" s="56"/>
      <c r="V5" s="53"/>
      <c r="W5" s="68"/>
      <c r="X5" s="33" t="s">
        <v>95</v>
      </c>
      <c r="Y5" s="33" t="s">
        <v>96</v>
      </c>
      <c r="Z5" s="33" t="s">
        <v>100</v>
      </c>
      <c r="AA5" s="33" t="s">
        <v>97</v>
      </c>
      <c r="AB5" s="33" t="s">
        <v>99</v>
      </c>
      <c r="AC5" s="33" t="s">
        <v>95</v>
      </c>
      <c r="AD5" s="33" t="s">
        <v>98</v>
      </c>
      <c r="AE5" s="33" t="s">
        <v>99</v>
      </c>
      <c r="AF5" s="68"/>
      <c r="AG5" s="53"/>
      <c r="AH5" s="56"/>
      <c r="AI5" s="32" t="s">
        <v>95</v>
      </c>
      <c r="AJ5" s="32" t="s">
        <v>96</v>
      </c>
      <c r="AK5" s="32" t="s">
        <v>100</v>
      </c>
      <c r="AL5" s="32" t="s">
        <v>97</v>
      </c>
      <c r="AM5" s="32" t="s">
        <v>99</v>
      </c>
      <c r="AN5" s="32" t="s">
        <v>95</v>
      </c>
      <c r="AO5" s="32" t="s">
        <v>98</v>
      </c>
      <c r="AP5" s="32" t="s">
        <v>99</v>
      </c>
      <c r="AQ5" s="56"/>
    </row>
    <row r="6" spans="1:43">
      <c r="A6" s="3" t="s">
        <v>60</v>
      </c>
      <c r="B6" s="31">
        <v>1528904</v>
      </c>
      <c r="C6" s="31">
        <v>60653</v>
      </c>
      <c r="D6" s="31">
        <v>465467</v>
      </c>
      <c r="E6" s="31">
        <v>111452</v>
      </c>
      <c r="F6" s="4">
        <f t="shared" ref="F6:F37" si="0">SUM(B6:E6)</f>
        <v>2166476</v>
      </c>
      <c r="G6" s="31">
        <v>7041</v>
      </c>
      <c r="H6" s="31">
        <v>0</v>
      </c>
      <c r="I6" s="4">
        <f t="shared" ref="I6:I37" si="1">SUM(G6:H6)</f>
        <v>7041</v>
      </c>
      <c r="J6" s="4">
        <f t="shared" ref="J6:J37" si="2">SUM(I6,F6)</f>
        <v>2173517</v>
      </c>
      <c r="K6" s="53"/>
      <c r="L6" s="3" t="s">
        <v>60</v>
      </c>
      <c r="M6" s="31">
        <v>784471</v>
      </c>
      <c r="N6" s="31">
        <v>11969</v>
      </c>
      <c r="O6" s="31">
        <v>213483</v>
      </c>
      <c r="P6" s="31">
        <v>15382</v>
      </c>
      <c r="Q6" s="31">
        <f t="shared" ref="Q6:Q37" si="3">SUM(M6:P6)</f>
        <v>1025305</v>
      </c>
      <c r="R6" s="31">
        <v>1150</v>
      </c>
      <c r="S6" s="31">
        <v>0</v>
      </c>
      <c r="T6" s="31">
        <f t="shared" ref="T6:T37" si="4">SUM(R6:S6)</f>
        <v>1150</v>
      </c>
      <c r="U6" s="31">
        <f t="shared" ref="U6:U37" si="5">SUM(T6,Q6)</f>
        <v>1026455</v>
      </c>
      <c r="V6" s="53"/>
      <c r="W6" s="34" t="s">
        <v>60</v>
      </c>
      <c r="X6" s="35">
        <v>879558</v>
      </c>
      <c r="Y6" s="35">
        <v>1051</v>
      </c>
      <c r="Z6" s="35">
        <v>250439</v>
      </c>
      <c r="AA6" s="35">
        <v>7896</v>
      </c>
      <c r="AB6" s="35">
        <f t="shared" ref="AB6:AB37" si="6">SUM(X6:AA6)</f>
        <v>1138944</v>
      </c>
      <c r="AC6" s="35">
        <v>99</v>
      </c>
      <c r="AD6" s="35"/>
      <c r="AE6" s="35">
        <f t="shared" ref="AE6:AE37" si="7">SUM(AC6:AD6)</f>
        <v>99</v>
      </c>
      <c r="AF6" s="35">
        <f>SUM(AB6,AE6)</f>
        <v>1139043</v>
      </c>
      <c r="AG6" s="53"/>
      <c r="AH6" s="3" t="s">
        <v>60</v>
      </c>
      <c r="AI6" s="31"/>
      <c r="AJ6" s="31"/>
      <c r="AK6" s="31"/>
      <c r="AL6" s="31"/>
      <c r="AM6" s="31"/>
      <c r="AN6" s="31"/>
      <c r="AO6" s="31"/>
      <c r="AP6" s="31"/>
      <c r="AQ6" s="31"/>
    </row>
    <row r="7" spans="1:43">
      <c r="A7" s="3" t="s">
        <v>57</v>
      </c>
      <c r="B7" s="31">
        <v>3629</v>
      </c>
      <c r="C7" s="31">
        <v>218907</v>
      </c>
      <c r="D7" s="31">
        <v>326</v>
      </c>
      <c r="E7" s="31">
        <v>347504</v>
      </c>
      <c r="F7" s="4">
        <f t="shared" si="0"/>
        <v>570366</v>
      </c>
      <c r="G7" s="31">
        <v>53</v>
      </c>
      <c r="H7" s="31">
        <v>0</v>
      </c>
      <c r="I7" s="4">
        <f t="shared" si="1"/>
        <v>53</v>
      </c>
      <c r="J7" s="4">
        <f t="shared" si="2"/>
        <v>570419</v>
      </c>
      <c r="K7" s="53"/>
      <c r="L7" s="3" t="s">
        <v>70</v>
      </c>
      <c r="M7" s="31">
        <v>65224</v>
      </c>
      <c r="N7" s="31">
        <v>36</v>
      </c>
      <c r="O7" s="31">
        <v>59076</v>
      </c>
      <c r="P7" s="31">
        <v>1243</v>
      </c>
      <c r="Q7" s="31">
        <f t="shared" si="3"/>
        <v>125579</v>
      </c>
      <c r="R7" s="31">
        <v>12</v>
      </c>
      <c r="S7" s="31">
        <v>0</v>
      </c>
      <c r="T7" s="31">
        <f t="shared" si="4"/>
        <v>12</v>
      </c>
      <c r="U7" s="31">
        <f t="shared" si="5"/>
        <v>125591</v>
      </c>
      <c r="V7" s="53"/>
      <c r="W7" s="34" t="s">
        <v>36</v>
      </c>
      <c r="X7" s="35">
        <v>275390</v>
      </c>
      <c r="Y7" s="35">
        <v>672</v>
      </c>
      <c r="Z7" s="35">
        <v>10175</v>
      </c>
      <c r="AA7" s="35">
        <v>14578</v>
      </c>
      <c r="AB7" s="35">
        <f t="shared" si="6"/>
        <v>300815</v>
      </c>
      <c r="AC7" s="35">
        <v>640</v>
      </c>
      <c r="AD7" s="35"/>
      <c r="AE7" s="35">
        <f t="shared" si="7"/>
        <v>640</v>
      </c>
      <c r="AF7" s="36">
        <v>301455</v>
      </c>
      <c r="AG7" s="53"/>
      <c r="AH7" s="3" t="s">
        <v>70</v>
      </c>
      <c r="AI7" s="31"/>
      <c r="AJ7" s="31"/>
      <c r="AK7" s="31"/>
      <c r="AL7" s="31"/>
      <c r="AM7" s="31"/>
      <c r="AN7" s="31"/>
      <c r="AO7" s="31"/>
      <c r="AP7" s="31"/>
      <c r="AQ7" s="31"/>
    </row>
    <row r="8" spans="1:43">
      <c r="A8" s="3" t="s">
        <v>36</v>
      </c>
      <c r="B8" s="31">
        <v>254656</v>
      </c>
      <c r="C8" s="31">
        <v>8087</v>
      </c>
      <c r="D8" s="31">
        <v>5626</v>
      </c>
      <c r="E8" s="31">
        <v>41277</v>
      </c>
      <c r="F8" s="4">
        <f t="shared" si="0"/>
        <v>309646</v>
      </c>
      <c r="G8" s="31">
        <v>2167</v>
      </c>
      <c r="H8" s="31">
        <v>0</v>
      </c>
      <c r="I8" s="4">
        <f t="shared" si="1"/>
        <v>2167</v>
      </c>
      <c r="J8" s="4">
        <f t="shared" si="2"/>
        <v>311813</v>
      </c>
      <c r="K8" s="53"/>
      <c r="L8" s="3" t="s">
        <v>57</v>
      </c>
      <c r="M8" s="31">
        <v>1793</v>
      </c>
      <c r="N8" s="31">
        <v>26170</v>
      </c>
      <c r="O8" s="31">
        <v>72</v>
      </c>
      <c r="P8" s="31">
        <v>74538</v>
      </c>
      <c r="Q8" s="31">
        <f t="shared" si="3"/>
        <v>102573</v>
      </c>
      <c r="R8" s="31">
        <v>10</v>
      </c>
      <c r="S8" s="31">
        <v>0</v>
      </c>
      <c r="T8" s="31">
        <f t="shared" si="4"/>
        <v>10</v>
      </c>
      <c r="U8" s="31">
        <f t="shared" si="5"/>
        <v>102583</v>
      </c>
      <c r="V8" s="53"/>
      <c r="W8" s="34" t="s">
        <v>70</v>
      </c>
      <c r="X8" s="35">
        <v>81844</v>
      </c>
      <c r="Y8" s="35">
        <v>111</v>
      </c>
      <c r="Z8" s="35">
        <v>93554</v>
      </c>
      <c r="AA8" s="35">
        <v>2353</v>
      </c>
      <c r="AB8" s="35">
        <f t="shared" si="6"/>
        <v>177862</v>
      </c>
      <c r="AC8" s="35">
        <v>4</v>
      </c>
      <c r="AD8" s="35"/>
      <c r="AE8" s="35">
        <f t="shared" si="7"/>
        <v>4</v>
      </c>
      <c r="AF8" s="35">
        <f t="shared" ref="AF8:AF39" si="8">SUM(AB8,AE8)</f>
        <v>177866</v>
      </c>
      <c r="AG8" s="53"/>
      <c r="AH8" s="3" t="s">
        <v>57</v>
      </c>
      <c r="AI8" s="31"/>
      <c r="AJ8" s="31"/>
      <c r="AK8" s="31"/>
      <c r="AL8" s="31"/>
      <c r="AM8" s="31"/>
      <c r="AN8" s="31"/>
      <c r="AO8" s="31"/>
      <c r="AP8" s="31"/>
      <c r="AQ8" s="31"/>
    </row>
    <row r="9" spans="1:43">
      <c r="A9" s="3" t="s">
        <v>70</v>
      </c>
      <c r="B9" s="31">
        <v>132948</v>
      </c>
      <c r="C9" s="31">
        <v>752</v>
      </c>
      <c r="D9" s="31">
        <v>123914</v>
      </c>
      <c r="E9" s="31">
        <v>4049</v>
      </c>
      <c r="F9" s="4">
        <f t="shared" si="0"/>
        <v>261663</v>
      </c>
      <c r="G9" s="31">
        <v>420</v>
      </c>
      <c r="H9" s="31">
        <v>0</v>
      </c>
      <c r="I9" s="4">
        <f t="shared" si="1"/>
        <v>420</v>
      </c>
      <c r="J9" s="4">
        <f t="shared" si="2"/>
        <v>262083</v>
      </c>
      <c r="K9" s="53"/>
      <c r="L9" s="3" t="s">
        <v>36</v>
      </c>
      <c r="M9" s="31">
        <v>91837</v>
      </c>
      <c r="N9" s="31">
        <v>164</v>
      </c>
      <c r="O9" s="31">
        <v>1162</v>
      </c>
      <c r="P9" s="31">
        <v>1760</v>
      </c>
      <c r="Q9" s="31">
        <f t="shared" si="3"/>
        <v>94923</v>
      </c>
      <c r="R9" s="31">
        <v>509</v>
      </c>
      <c r="S9" s="31">
        <v>0</v>
      </c>
      <c r="T9" s="31">
        <f t="shared" si="4"/>
        <v>509</v>
      </c>
      <c r="U9" s="31">
        <f t="shared" si="5"/>
        <v>95432</v>
      </c>
      <c r="V9" s="53"/>
      <c r="W9" s="34" t="s">
        <v>66</v>
      </c>
      <c r="X9" s="35">
        <v>78553</v>
      </c>
      <c r="Y9" s="35">
        <v>162</v>
      </c>
      <c r="Z9" s="35">
        <v>507</v>
      </c>
      <c r="AA9" s="35">
        <v>41093</v>
      </c>
      <c r="AB9" s="35">
        <f t="shared" si="6"/>
        <v>120315</v>
      </c>
      <c r="AC9" s="35">
        <v>14</v>
      </c>
      <c r="AD9" s="35"/>
      <c r="AE9" s="35">
        <f t="shared" si="7"/>
        <v>14</v>
      </c>
      <c r="AF9" s="35">
        <f t="shared" si="8"/>
        <v>120329</v>
      </c>
      <c r="AG9" s="53"/>
      <c r="AH9" s="3" t="s">
        <v>36</v>
      </c>
      <c r="AI9" s="31"/>
      <c r="AJ9" s="31"/>
      <c r="AK9" s="31"/>
      <c r="AL9" s="31"/>
      <c r="AM9" s="31"/>
      <c r="AN9" s="31"/>
      <c r="AO9" s="31"/>
      <c r="AP9" s="31"/>
      <c r="AQ9" s="31"/>
    </row>
    <row r="10" spans="1:43">
      <c r="A10" s="3" t="s">
        <v>66</v>
      </c>
      <c r="B10" s="31">
        <v>18314</v>
      </c>
      <c r="C10" s="31">
        <v>564</v>
      </c>
      <c r="D10" s="31">
        <v>326</v>
      </c>
      <c r="E10" s="31">
        <v>134872</v>
      </c>
      <c r="F10" s="4">
        <f t="shared" si="0"/>
        <v>154076</v>
      </c>
      <c r="G10" s="31">
        <v>23</v>
      </c>
      <c r="H10" s="31">
        <v>0</v>
      </c>
      <c r="I10" s="4">
        <f t="shared" si="1"/>
        <v>23</v>
      </c>
      <c r="J10" s="4">
        <f t="shared" si="2"/>
        <v>154099</v>
      </c>
      <c r="K10" s="53"/>
      <c r="L10" s="3" t="s">
        <v>66</v>
      </c>
      <c r="M10" s="31">
        <v>46746</v>
      </c>
      <c r="N10" s="31">
        <v>102</v>
      </c>
      <c r="O10" s="31">
        <v>316</v>
      </c>
      <c r="P10" s="31">
        <v>35443</v>
      </c>
      <c r="Q10" s="31">
        <f t="shared" si="3"/>
        <v>82607</v>
      </c>
      <c r="R10" s="31">
        <v>0</v>
      </c>
      <c r="S10" s="31">
        <v>0</v>
      </c>
      <c r="T10" s="31">
        <f t="shared" si="4"/>
        <v>0</v>
      </c>
      <c r="U10" s="31">
        <f t="shared" si="5"/>
        <v>82607</v>
      </c>
      <c r="V10" s="53"/>
      <c r="W10" s="34" t="s">
        <v>71</v>
      </c>
      <c r="X10" s="35">
        <v>114645</v>
      </c>
      <c r="Y10" s="35">
        <v>31</v>
      </c>
      <c r="Z10" s="35">
        <v>1740</v>
      </c>
      <c r="AA10" s="35">
        <v>2017</v>
      </c>
      <c r="AB10" s="35">
        <f t="shared" si="6"/>
        <v>118433</v>
      </c>
      <c r="AC10" s="35">
        <v>191</v>
      </c>
      <c r="AD10" s="35"/>
      <c r="AE10" s="35">
        <f t="shared" si="7"/>
        <v>191</v>
      </c>
      <c r="AF10" s="35">
        <f t="shared" si="8"/>
        <v>118624</v>
      </c>
      <c r="AG10" s="53"/>
      <c r="AH10" s="3" t="s">
        <v>66</v>
      </c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>
      <c r="A11" s="3" t="s">
        <v>71</v>
      </c>
      <c r="B11" s="31">
        <v>130709</v>
      </c>
      <c r="C11" s="31">
        <v>252</v>
      </c>
      <c r="D11" s="31">
        <v>1621</v>
      </c>
      <c r="E11" s="31">
        <v>6759</v>
      </c>
      <c r="F11" s="4">
        <f t="shared" si="0"/>
        <v>139341</v>
      </c>
      <c r="G11" s="31">
        <v>370</v>
      </c>
      <c r="H11" s="31">
        <v>0</v>
      </c>
      <c r="I11" s="4">
        <f t="shared" si="1"/>
        <v>370</v>
      </c>
      <c r="J11" s="4">
        <f t="shared" si="2"/>
        <v>139711</v>
      </c>
      <c r="K11" s="53"/>
      <c r="L11" s="3" t="s">
        <v>71</v>
      </c>
      <c r="M11" s="31">
        <v>70007</v>
      </c>
      <c r="N11" s="31">
        <v>37</v>
      </c>
      <c r="O11" s="31">
        <v>1377</v>
      </c>
      <c r="P11" s="31">
        <v>1232</v>
      </c>
      <c r="Q11" s="31">
        <f t="shared" si="3"/>
        <v>72653</v>
      </c>
      <c r="R11" s="31">
        <v>120</v>
      </c>
      <c r="S11" s="31">
        <v>0</v>
      </c>
      <c r="T11" s="31">
        <f t="shared" si="4"/>
        <v>120</v>
      </c>
      <c r="U11" s="31">
        <f t="shared" si="5"/>
        <v>72773</v>
      </c>
      <c r="V11" s="53"/>
      <c r="W11" s="34" t="s">
        <v>57</v>
      </c>
      <c r="X11" s="35">
        <v>2172</v>
      </c>
      <c r="Y11" s="35">
        <v>22612</v>
      </c>
      <c r="Z11" s="35">
        <v>75</v>
      </c>
      <c r="AA11" s="35">
        <v>88160</v>
      </c>
      <c r="AB11" s="35">
        <f t="shared" si="6"/>
        <v>113019</v>
      </c>
      <c r="AC11" s="35">
        <v>1</v>
      </c>
      <c r="AD11" s="35"/>
      <c r="AE11" s="35">
        <f t="shared" si="7"/>
        <v>1</v>
      </c>
      <c r="AF11" s="35">
        <f t="shared" si="8"/>
        <v>113020</v>
      </c>
      <c r="AG11" s="53"/>
      <c r="AH11" s="3" t="s">
        <v>71</v>
      </c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>
      <c r="A12" s="3" t="s">
        <v>42</v>
      </c>
      <c r="B12" s="31">
        <v>65273</v>
      </c>
      <c r="C12" s="31">
        <v>1222</v>
      </c>
      <c r="D12" s="31">
        <v>954</v>
      </c>
      <c r="E12" s="31">
        <v>27575</v>
      </c>
      <c r="F12" s="4">
        <f t="shared" si="0"/>
        <v>95024</v>
      </c>
      <c r="G12" s="31">
        <v>801</v>
      </c>
      <c r="H12" s="31">
        <v>0</v>
      </c>
      <c r="I12" s="4">
        <f t="shared" si="1"/>
        <v>801</v>
      </c>
      <c r="J12" s="4">
        <f t="shared" si="2"/>
        <v>95825</v>
      </c>
      <c r="K12" s="53"/>
      <c r="L12" s="3" t="s">
        <v>79</v>
      </c>
      <c r="M12" s="31">
        <v>9211</v>
      </c>
      <c r="N12" s="31">
        <v>22</v>
      </c>
      <c r="O12" s="31">
        <v>21843</v>
      </c>
      <c r="P12" s="31">
        <v>1903</v>
      </c>
      <c r="Q12" s="31">
        <f t="shared" si="3"/>
        <v>32979</v>
      </c>
      <c r="R12" s="31">
        <v>10</v>
      </c>
      <c r="S12" s="31">
        <v>0</v>
      </c>
      <c r="T12" s="31">
        <f t="shared" si="4"/>
        <v>10</v>
      </c>
      <c r="U12" s="31">
        <f t="shared" si="5"/>
        <v>32989</v>
      </c>
      <c r="V12" s="53"/>
      <c r="W12" s="34" t="s">
        <v>42</v>
      </c>
      <c r="X12" s="35">
        <v>80554</v>
      </c>
      <c r="Y12" s="35">
        <v>281</v>
      </c>
      <c r="Z12" s="35">
        <v>2126</v>
      </c>
      <c r="AA12" s="35">
        <v>19914</v>
      </c>
      <c r="AB12" s="35">
        <f t="shared" si="6"/>
        <v>102875</v>
      </c>
      <c r="AC12" s="35">
        <v>43</v>
      </c>
      <c r="AD12" s="35"/>
      <c r="AE12" s="35">
        <f t="shared" si="7"/>
        <v>43</v>
      </c>
      <c r="AF12" s="35">
        <f t="shared" si="8"/>
        <v>102918</v>
      </c>
      <c r="AG12" s="53"/>
      <c r="AH12" s="3" t="s">
        <v>79</v>
      </c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>
      <c r="A13" s="3" t="s">
        <v>43</v>
      </c>
      <c r="B13" s="31">
        <v>62108</v>
      </c>
      <c r="C13" s="31">
        <v>1997</v>
      </c>
      <c r="D13" s="31">
        <v>1892</v>
      </c>
      <c r="E13" s="31">
        <v>7521</v>
      </c>
      <c r="F13" s="4">
        <f t="shared" si="0"/>
        <v>73518</v>
      </c>
      <c r="G13" s="31">
        <v>507</v>
      </c>
      <c r="H13" s="31">
        <v>0</v>
      </c>
      <c r="I13" s="4">
        <f t="shared" si="1"/>
        <v>507</v>
      </c>
      <c r="J13" s="4">
        <f t="shared" si="2"/>
        <v>74025</v>
      </c>
      <c r="K13" s="53"/>
      <c r="L13" s="3" t="s">
        <v>42</v>
      </c>
      <c r="M13" s="31">
        <v>27864</v>
      </c>
      <c r="N13" s="31">
        <v>17</v>
      </c>
      <c r="O13" s="31">
        <v>328</v>
      </c>
      <c r="P13" s="31">
        <v>4056</v>
      </c>
      <c r="Q13" s="31">
        <f t="shared" si="3"/>
        <v>32265</v>
      </c>
      <c r="R13" s="31">
        <v>87</v>
      </c>
      <c r="S13" s="31">
        <v>0</v>
      </c>
      <c r="T13" s="31">
        <f t="shared" si="4"/>
        <v>87</v>
      </c>
      <c r="U13" s="31">
        <f t="shared" si="5"/>
        <v>32352</v>
      </c>
      <c r="V13" s="53"/>
      <c r="W13" s="34" t="s">
        <v>43</v>
      </c>
      <c r="X13" s="35">
        <v>72362</v>
      </c>
      <c r="Y13" s="35">
        <v>204</v>
      </c>
      <c r="Z13" s="35">
        <v>3252</v>
      </c>
      <c r="AA13" s="35">
        <v>3566</v>
      </c>
      <c r="AB13" s="35">
        <f t="shared" si="6"/>
        <v>79384</v>
      </c>
      <c r="AC13" s="35">
        <v>47</v>
      </c>
      <c r="AD13" s="35"/>
      <c r="AE13" s="35">
        <f t="shared" si="7"/>
        <v>47</v>
      </c>
      <c r="AF13" s="35">
        <f t="shared" si="8"/>
        <v>79431</v>
      </c>
      <c r="AG13" s="53"/>
      <c r="AH13" s="3" t="s">
        <v>42</v>
      </c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>
      <c r="A14" s="3" t="s">
        <v>37</v>
      </c>
      <c r="B14" s="31">
        <v>59184</v>
      </c>
      <c r="C14" s="31">
        <v>1058</v>
      </c>
      <c r="D14" s="31">
        <v>912</v>
      </c>
      <c r="E14" s="31">
        <v>3658</v>
      </c>
      <c r="F14" s="4">
        <f t="shared" si="0"/>
        <v>64812</v>
      </c>
      <c r="G14" s="31">
        <v>479</v>
      </c>
      <c r="H14" s="31">
        <v>0</v>
      </c>
      <c r="I14" s="4">
        <f t="shared" si="1"/>
        <v>479</v>
      </c>
      <c r="J14" s="4">
        <f t="shared" si="2"/>
        <v>65291</v>
      </c>
      <c r="K14" s="53"/>
      <c r="L14" s="3" t="s">
        <v>84</v>
      </c>
      <c r="M14" s="31">
        <v>17095</v>
      </c>
      <c r="N14" s="31">
        <v>31</v>
      </c>
      <c r="O14" s="31">
        <v>10371</v>
      </c>
      <c r="P14" s="31">
        <v>1607</v>
      </c>
      <c r="Q14" s="31">
        <f t="shared" si="3"/>
        <v>29104</v>
      </c>
      <c r="R14" s="31">
        <v>18</v>
      </c>
      <c r="S14" s="31">
        <v>0</v>
      </c>
      <c r="T14" s="31">
        <f t="shared" si="4"/>
        <v>18</v>
      </c>
      <c r="U14" s="31">
        <f t="shared" si="5"/>
        <v>29122</v>
      </c>
      <c r="V14" s="53"/>
      <c r="W14" s="34" t="s">
        <v>37</v>
      </c>
      <c r="X14" s="35">
        <v>65790</v>
      </c>
      <c r="Y14" s="35">
        <v>116</v>
      </c>
      <c r="Z14" s="35">
        <v>1600</v>
      </c>
      <c r="AA14" s="35">
        <v>1441</v>
      </c>
      <c r="AB14" s="35">
        <f t="shared" si="6"/>
        <v>68947</v>
      </c>
      <c r="AC14" s="35">
        <v>151</v>
      </c>
      <c r="AD14" s="35"/>
      <c r="AE14" s="35">
        <f t="shared" si="7"/>
        <v>151</v>
      </c>
      <c r="AF14" s="35">
        <f t="shared" si="8"/>
        <v>69098</v>
      </c>
      <c r="AG14" s="53"/>
      <c r="AH14" s="3" t="s">
        <v>84</v>
      </c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>
      <c r="A15" s="3" t="s">
        <v>79</v>
      </c>
      <c r="B15" s="31">
        <v>11919</v>
      </c>
      <c r="C15" s="31">
        <v>196</v>
      </c>
      <c r="D15" s="31">
        <v>40072</v>
      </c>
      <c r="E15" s="31">
        <v>3971</v>
      </c>
      <c r="F15" s="4">
        <f t="shared" si="0"/>
        <v>56158</v>
      </c>
      <c r="G15" s="31">
        <v>18</v>
      </c>
      <c r="H15" s="31">
        <v>0</v>
      </c>
      <c r="I15" s="4">
        <f t="shared" si="1"/>
        <v>18</v>
      </c>
      <c r="J15" s="4">
        <f t="shared" si="2"/>
        <v>56176</v>
      </c>
      <c r="K15" s="53"/>
      <c r="L15" s="3" t="s">
        <v>43</v>
      </c>
      <c r="M15" s="31">
        <v>26080</v>
      </c>
      <c r="N15" s="31">
        <v>37</v>
      </c>
      <c r="O15" s="31">
        <v>530</v>
      </c>
      <c r="P15" s="31">
        <v>404</v>
      </c>
      <c r="Q15" s="31">
        <f t="shared" si="3"/>
        <v>27051</v>
      </c>
      <c r="R15" s="31">
        <v>78</v>
      </c>
      <c r="S15" s="31">
        <v>0</v>
      </c>
      <c r="T15" s="31">
        <f t="shared" si="4"/>
        <v>78</v>
      </c>
      <c r="U15" s="31">
        <f t="shared" si="5"/>
        <v>27129</v>
      </c>
      <c r="V15" s="53"/>
      <c r="W15" s="34" t="s">
        <v>38</v>
      </c>
      <c r="X15" s="35">
        <v>50358</v>
      </c>
      <c r="Y15" s="35">
        <v>145</v>
      </c>
      <c r="Z15" s="35">
        <v>2615</v>
      </c>
      <c r="AA15" s="35">
        <v>2833</v>
      </c>
      <c r="AB15" s="35">
        <f t="shared" si="6"/>
        <v>55951</v>
      </c>
      <c r="AC15" s="35">
        <v>28</v>
      </c>
      <c r="AD15" s="35"/>
      <c r="AE15" s="35">
        <f t="shared" si="7"/>
        <v>28</v>
      </c>
      <c r="AF15" s="35">
        <f t="shared" si="8"/>
        <v>55979</v>
      </c>
      <c r="AG15" s="53"/>
      <c r="AH15" s="3" t="s">
        <v>43</v>
      </c>
      <c r="AI15" s="31"/>
      <c r="AJ15" s="31"/>
      <c r="AK15" s="31"/>
      <c r="AL15" s="31"/>
      <c r="AM15" s="31"/>
      <c r="AN15" s="31"/>
      <c r="AO15" s="31"/>
      <c r="AP15" s="31"/>
      <c r="AQ15" s="31"/>
    </row>
    <row r="16" spans="1:43">
      <c r="A16" s="3" t="s">
        <v>58</v>
      </c>
      <c r="B16" s="31">
        <v>1914</v>
      </c>
      <c r="C16" s="31">
        <v>553</v>
      </c>
      <c r="D16" s="31">
        <v>30</v>
      </c>
      <c r="E16" s="31">
        <v>45440</v>
      </c>
      <c r="F16" s="4">
        <f t="shared" si="0"/>
        <v>47937</v>
      </c>
      <c r="G16" s="31">
        <v>5</v>
      </c>
      <c r="H16" s="31">
        <v>0</v>
      </c>
      <c r="I16" s="4">
        <f t="shared" si="1"/>
        <v>5</v>
      </c>
      <c r="J16" s="4">
        <f t="shared" si="2"/>
        <v>47942</v>
      </c>
      <c r="K16" s="53"/>
      <c r="L16" s="3" t="s">
        <v>38</v>
      </c>
      <c r="M16" s="31">
        <v>20826</v>
      </c>
      <c r="N16" s="31">
        <v>6</v>
      </c>
      <c r="O16" s="31">
        <v>380</v>
      </c>
      <c r="P16" s="31">
        <v>224</v>
      </c>
      <c r="Q16" s="31">
        <f t="shared" si="3"/>
        <v>21436</v>
      </c>
      <c r="R16" s="31">
        <v>42</v>
      </c>
      <c r="S16" s="31">
        <v>0</v>
      </c>
      <c r="T16" s="31">
        <f t="shared" si="4"/>
        <v>42</v>
      </c>
      <c r="U16" s="31">
        <f t="shared" si="5"/>
        <v>21478</v>
      </c>
      <c r="V16" s="53"/>
      <c r="W16" s="34" t="s">
        <v>84</v>
      </c>
      <c r="X16" s="35">
        <v>24366</v>
      </c>
      <c r="Y16" s="35">
        <v>63</v>
      </c>
      <c r="Z16" s="35">
        <v>20212</v>
      </c>
      <c r="AA16" s="35">
        <v>2176</v>
      </c>
      <c r="AB16" s="35">
        <f t="shared" si="6"/>
        <v>46817</v>
      </c>
      <c r="AC16" s="35">
        <v>4</v>
      </c>
      <c r="AD16" s="35"/>
      <c r="AE16" s="35">
        <f t="shared" si="7"/>
        <v>4</v>
      </c>
      <c r="AF16" s="35">
        <f t="shared" si="8"/>
        <v>46821</v>
      </c>
      <c r="AG16" s="53"/>
      <c r="AH16" s="3" t="s">
        <v>38</v>
      </c>
      <c r="AI16" s="31"/>
      <c r="AJ16" s="31"/>
      <c r="AK16" s="31"/>
      <c r="AL16" s="31"/>
      <c r="AM16" s="31"/>
      <c r="AN16" s="31"/>
      <c r="AO16" s="31"/>
      <c r="AP16" s="31"/>
      <c r="AQ16" s="31"/>
    </row>
    <row r="17" spans="1:43">
      <c r="A17" s="3" t="s">
        <v>38</v>
      </c>
      <c r="B17" s="31">
        <v>39286</v>
      </c>
      <c r="C17" s="31">
        <v>1030</v>
      </c>
      <c r="D17" s="31">
        <v>965</v>
      </c>
      <c r="E17" s="31">
        <v>6461</v>
      </c>
      <c r="F17" s="4">
        <f t="shared" si="0"/>
        <v>47742</v>
      </c>
      <c r="G17" s="31">
        <v>199</v>
      </c>
      <c r="H17" s="31">
        <v>0</v>
      </c>
      <c r="I17" s="4">
        <f t="shared" si="1"/>
        <v>199</v>
      </c>
      <c r="J17" s="4">
        <f t="shared" si="2"/>
        <v>47941</v>
      </c>
      <c r="K17" s="53"/>
      <c r="L17" s="3" t="s">
        <v>59</v>
      </c>
      <c r="M17" s="31">
        <v>21078</v>
      </c>
      <c r="N17" s="31">
        <v>0</v>
      </c>
      <c r="O17" s="31">
        <v>92</v>
      </c>
      <c r="P17" s="31">
        <v>182</v>
      </c>
      <c r="Q17" s="31">
        <f t="shared" si="3"/>
        <v>21352</v>
      </c>
      <c r="R17" s="31">
        <v>37</v>
      </c>
      <c r="S17" s="31">
        <v>0</v>
      </c>
      <c r="T17" s="31">
        <f t="shared" si="4"/>
        <v>37</v>
      </c>
      <c r="U17" s="31">
        <f t="shared" si="5"/>
        <v>21389</v>
      </c>
      <c r="V17" s="53"/>
      <c r="W17" s="34" t="s">
        <v>79</v>
      </c>
      <c r="X17" s="35">
        <v>10819</v>
      </c>
      <c r="Y17" s="35">
        <v>24</v>
      </c>
      <c r="Z17" s="35">
        <v>33256</v>
      </c>
      <c r="AA17" s="35">
        <v>1060</v>
      </c>
      <c r="AB17" s="35">
        <f t="shared" si="6"/>
        <v>45159</v>
      </c>
      <c r="AC17" s="35">
        <v>8</v>
      </c>
      <c r="AD17" s="35"/>
      <c r="AE17" s="35">
        <f t="shared" si="7"/>
        <v>8</v>
      </c>
      <c r="AF17" s="35">
        <f t="shared" si="8"/>
        <v>45167</v>
      </c>
      <c r="AG17" s="53"/>
      <c r="AH17" s="3" t="s">
        <v>59</v>
      </c>
      <c r="AI17" s="31"/>
      <c r="AJ17" s="31"/>
      <c r="AK17" s="31"/>
      <c r="AL17" s="31"/>
      <c r="AM17" s="31"/>
      <c r="AN17" s="31"/>
      <c r="AO17" s="31"/>
      <c r="AP17" s="31"/>
      <c r="AQ17" s="31"/>
    </row>
    <row r="18" spans="1:43">
      <c r="A18" s="3" t="s">
        <v>76</v>
      </c>
      <c r="B18" s="31">
        <v>24204</v>
      </c>
      <c r="C18" s="31">
        <v>218</v>
      </c>
      <c r="D18" s="31">
        <v>5141</v>
      </c>
      <c r="E18" s="31">
        <v>16083</v>
      </c>
      <c r="F18" s="4">
        <f t="shared" si="0"/>
        <v>45646</v>
      </c>
      <c r="G18" s="31">
        <v>21</v>
      </c>
      <c r="H18" s="31">
        <v>0</v>
      </c>
      <c r="I18" s="4">
        <f t="shared" si="1"/>
        <v>21</v>
      </c>
      <c r="J18" s="4">
        <f t="shared" si="2"/>
        <v>45667</v>
      </c>
      <c r="K18" s="53"/>
      <c r="L18" s="3" t="s">
        <v>37</v>
      </c>
      <c r="M18" s="31">
        <v>19631</v>
      </c>
      <c r="N18" s="31">
        <v>29</v>
      </c>
      <c r="O18" s="31">
        <v>196</v>
      </c>
      <c r="P18" s="31">
        <v>254</v>
      </c>
      <c r="Q18" s="31">
        <f t="shared" si="3"/>
        <v>20110</v>
      </c>
      <c r="R18" s="31">
        <v>106</v>
      </c>
      <c r="S18" s="31">
        <v>0</v>
      </c>
      <c r="T18" s="31">
        <f t="shared" si="4"/>
        <v>106</v>
      </c>
      <c r="U18" s="31">
        <f t="shared" si="5"/>
        <v>20216</v>
      </c>
      <c r="V18" s="53"/>
      <c r="W18" s="34" t="s">
        <v>59</v>
      </c>
      <c r="X18" s="35">
        <v>43430</v>
      </c>
      <c r="Y18" s="35">
        <v>26</v>
      </c>
      <c r="Z18" s="35">
        <v>349</v>
      </c>
      <c r="AA18" s="35">
        <v>324</v>
      </c>
      <c r="AB18" s="35">
        <f t="shared" si="6"/>
        <v>44129</v>
      </c>
      <c r="AC18" s="35">
        <v>2</v>
      </c>
      <c r="AD18" s="35"/>
      <c r="AE18" s="35">
        <f t="shared" si="7"/>
        <v>2</v>
      </c>
      <c r="AF18" s="35">
        <f t="shared" si="8"/>
        <v>44131</v>
      </c>
      <c r="AG18" s="53"/>
      <c r="AH18" s="3" t="s">
        <v>37</v>
      </c>
      <c r="AI18" s="31"/>
      <c r="AJ18" s="31"/>
      <c r="AK18" s="31"/>
      <c r="AL18" s="31"/>
      <c r="AM18" s="31"/>
      <c r="AN18" s="31"/>
      <c r="AO18" s="31"/>
      <c r="AP18" s="31"/>
      <c r="AQ18" s="31"/>
    </row>
    <row r="19" spans="1:43">
      <c r="A19" s="3" t="s">
        <v>84</v>
      </c>
      <c r="B19" s="31">
        <v>21625</v>
      </c>
      <c r="C19" s="31">
        <v>303</v>
      </c>
      <c r="D19" s="31">
        <v>18672</v>
      </c>
      <c r="E19" s="31">
        <v>3804</v>
      </c>
      <c r="F19" s="4">
        <f t="shared" si="0"/>
        <v>44404</v>
      </c>
      <c r="G19" s="31">
        <v>110</v>
      </c>
      <c r="H19" s="31">
        <v>0</v>
      </c>
      <c r="I19" s="4">
        <f t="shared" si="1"/>
        <v>110</v>
      </c>
      <c r="J19" s="4">
        <f t="shared" si="2"/>
        <v>44514</v>
      </c>
      <c r="K19" s="53"/>
      <c r="L19" s="3" t="s">
        <v>44</v>
      </c>
      <c r="M19" s="31">
        <v>14510</v>
      </c>
      <c r="N19" s="31">
        <v>24</v>
      </c>
      <c r="O19" s="31">
        <v>477</v>
      </c>
      <c r="P19" s="31">
        <v>1414</v>
      </c>
      <c r="Q19" s="31">
        <f t="shared" si="3"/>
        <v>16425</v>
      </c>
      <c r="R19" s="31">
        <v>110</v>
      </c>
      <c r="S19" s="31">
        <v>0</v>
      </c>
      <c r="T19" s="31">
        <f t="shared" si="4"/>
        <v>110</v>
      </c>
      <c r="U19" s="31">
        <f t="shared" si="5"/>
        <v>16535</v>
      </c>
      <c r="V19" s="53"/>
      <c r="W19" s="34" t="s">
        <v>58</v>
      </c>
      <c r="X19" s="35">
        <v>8454</v>
      </c>
      <c r="Y19" s="35">
        <v>217</v>
      </c>
      <c r="Z19" s="35">
        <v>108</v>
      </c>
      <c r="AA19" s="35">
        <v>10782</v>
      </c>
      <c r="AB19" s="35">
        <f t="shared" si="6"/>
        <v>19561</v>
      </c>
      <c r="AC19" s="35"/>
      <c r="AD19" s="35"/>
      <c r="AE19" s="35">
        <f t="shared" si="7"/>
        <v>0</v>
      </c>
      <c r="AF19" s="35">
        <f t="shared" si="8"/>
        <v>19561</v>
      </c>
      <c r="AG19" s="53"/>
      <c r="AH19" s="3" t="s">
        <v>44</v>
      </c>
      <c r="AI19" s="31"/>
      <c r="AJ19" s="31"/>
      <c r="AK19" s="31"/>
      <c r="AL19" s="31"/>
      <c r="AM19" s="31"/>
      <c r="AN19" s="31"/>
      <c r="AO19" s="31"/>
      <c r="AP19" s="31"/>
      <c r="AQ19" s="31"/>
    </row>
    <row r="20" spans="1:43">
      <c r="A20" s="3" t="s">
        <v>59</v>
      </c>
      <c r="B20" s="31">
        <v>39559</v>
      </c>
      <c r="C20" s="31">
        <v>82</v>
      </c>
      <c r="D20" s="31">
        <v>80</v>
      </c>
      <c r="E20" s="31">
        <v>1111</v>
      </c>
      <c r="F20" s="4">
        <f t="shared" si="0"/>
        <v>40832</v>
      </c>
      <c r="G20" s="31">
        <v>8</v>
      </c>
      <c r="H20" s="31">
        <v>0</v>
      </c>
      <c r="I20" s="4">
        <f t="shared" si="1"/>
        <v>8</v>
      </c>
      <c r="J20" s="4">
        <f t="shared" si="2"/>
        <v>40840</v>
      </c>
      <c r="K20" s="53"/>
      <c r="L20" s="3" t="s">
        <v>76</v>
      </c>
      <c r="M20" s="31">
        <v>8383</v>
      </c>
      <c r="N20" s="31">
        <v>19</v>
      </c>
      <c r="O20" s="31">
        <v>590</v>
      </c>
      <c r="P20" s="31">
        <v>4253</v>
      </c>
      <c r="Q20" s="31">
        <f t="shared" si="3"/>
        <v>13245</v>
      </c>
      <c r="R20" s="31">
        <v>1</v>
      </c>
      <c r="S20" s="31">
        <v>0</v>
      </c>
      <c r="T20" s="31">
        <f t="shared" si="4"/>
        <v>1</v>
      </c>
      <c r="U20" s="31">
        <f t="shared" si="5"/>
        <v>13246</v>
      </c>
      <c r="V20" s="53"/>
      <c r="W20" s="34" t="s">
        <v>31</v>
      </c>
      <c r="X20" s="35">
        <v>11255</v>
      </c>
      <c r="Y20" s="35">
        <v>1</v>
      </c>
      <c r="Z20" s="35">
        <v>2838</v>
      </c>
      <c r="AA20" s="35">
        <v>2957</v>
      </c>
      <c r="AB20" s="35">
        <f t="shared" si="6"/>
        <v>17051</v>
      </c>
      <c r="AC20" s="35">
        <v>11</v>
      </c>
      <c r="AD20" s="35"/>
      <c r="AE20" s="35">
        <f t="shared" si="7"/>
        <v>11</v>
      </c>
      <c r="AF20" s="35">
        <f t="shared" si="8"/>
        <v>17062</v>
      </c>
      <c r="AG20" s="53"/>
      <c r="AH20" s="3" t="s">
        <v>76</v>
      </c>
      <c r="AI20" s="31"/>
      <c r="AJ20" s="31"/>
      <c r="AK20" s="31"/>
      <c r="AL20" s="31"/>
      <c r="AM20" s="31"/>
      <c r="AN20" s="31"/>
      <c r="AO20" s="31"/>
      <c r="AP20" s="31"/>
      <c r="AQ20" s="31"/>
    </row>
    <row r="21" spans="1:43">
      <c r="A21" s="3" t="s">
        <v>44</v>
      </c>
      <c r="B21" s="31">
        <v>17316</v>
      </c>
      <c r="C21" s="31">
        <v>464</v>
      </c>
      <c r="D21" s="31">
        <v>987</v>
      </c>
      <c r="E21" s="31">
        <v>4553</v>
      </c>
      <c r="F21" s="4">
        <f t="shared" si="0"/>
        <v>23320</v>
      </c>
      <c r="G21" s="31">
        <v>1132</v>
      </c>
      <c r="H21" s="31">
        <v>0</v>
      </c>
      <c r="I21" s="4">
        <f t="shared" si="1"/>
        <v>1132</v>
      </c>
      <c r="J21" s="4">
        <f t="shared" si="2"/>
        <v>24452</v>
      </c>
      <c r="K21" s="53"/>
      <c r="L21" s="3" t="s">
        <v>58</v>
      </c>
      <c r="M21" s="31">
        <v>4890</v>
      </c>
      <c r="N21" s="31">
        <v>44</v>
      </c>
      <c r="O21" s="31">
        <v>31</v>
      </c>
      <c r="P21" s="31">
        <v>7572</v>
      </c>
      <c r="Q21" s="31">
        <f t="shared" si="3"/>
        <v>12537</v>
      </c>
      <c r="R21" s="31">
        <v>0</v>
      </c>
      <c r="S21" s="31">
        <v>0</v>
      </c>
      <c r="T21" s="31">
        <f t="shared" si="4"/>
        <v>0</v>
      </c>
      <c r="U21" s="31">
        <f t="shared" si="5"/>
        <v>12537</v>
      </c>
      <c r="V21" s="53"/>
      <c r="W21" s="34" t="s">
        <v>44</v>
      </c>
      <c r="X21" s="35">
        <v>12857</v>
      </c>
      <c r="Y21" s="35">
        <v>100</v>
      </c>
      <c r="Z21" s="35">
        <v>683</v>
      </c>
      <c r="AA21" s="35">
        <v>2958</v>
      </c>
      <c r="AB21" s="35">
        <f t="shared" si="6"/>
        <v>16598</v>
      </c>
      <c r="AC21" s="35">
        <v>10</v>
      </c>
      <c r="AD21" s="35"/>
      <c r="AE21" s="35">
        <f t="shared" si="7"/>
        <v>10</v>
      </c>
      <c r="AF21" s="35">
        <f t="shared" si="8"/>
        <v>16608</v>
      </c>
      <c r="AG21" s="53"/>
      <c r="AH21" s="3" t="s">
        <v>58</v>
      </c>
      <c r="AI21" s="31"/>
      <c r="AJ21" s="31"/>
      <c r="AK21" s="31"/>
      <c r="AL21" s="31"/>
      <c r="AM21" s="31"/>
      <c r="AN21" s="31"/>
      <c r="AO21" s="31"/>
      <c r="AP21" s="31"/>
      <c r="AQ21" s="31"/>
    </row>
    <row r="22" spans="1:43">
      <c r="A22" s="3" t="s">
        <v>65</v>
      </c>
      <c r="B22" s="31">
        <v>12325</v>
      </c>
      <c r="C22" s="31">
        <v>97</v>
      </c>
      <c r="D22" s="31">
        <v>71</v>
      </c>
      <c r="E22" s="31">
        <v>1939</v>
      </c>
      <c r="F22" s="4">
        <f t="shared" si="0"/>
        <v>14432</v>
      </c>
      <c r="G22" s="31">
        <v>11</v>
      </c>
      <c r="H22" s="31">
        <v>0</v>
      </c>
      <c r="I22" s="4">
        <f t="shared" si="1"/>
        <v>11</v>
      </c>
      <c r="J22" s="4">
        <f t="shared" si="2"/>
        <v>14443</v>
      </c>
      <c r="K22" s="53"/>
      <c r="L22" s="3" t="s">
        <v>54</v>
      </c>
      <c r="M22" s="31">
        <v>6175</v>
      </c>
      <c r="N22" s="31">
        <v>15</v>
      </c>
      <c r="O22" s="31">
        <v>813</v>
      </c>
      <c r="P22" s="31">
        <v>743</v>
      </c>
      <c r="Q22" s="31">
        <f t="shared" si="3"/>
        <v>7746</v>
      </c>
      <c r="R22" s="31">
        <v>18</v>
      </c>
      <c r="S22" s="31">
        <v>0</v>
      </c>
      <c r="T22" s="31">
        <f t="shared" si="4"/>
        <v>18</v>
      </c>
      <c r="U22" s="31">
        <f t="shared" si="5"/>
        <v>7764</v>
      </c>
      <c r="V22" s="53"/>
      <c r="W22" s="34" t="s">
        <v>76</v>
      </c>
      <c r="X22" s="35">
        <v>10773</v>
      </c>
      <c r="Y22" s="35">
        <v>19</v>
      </c>
      <c r="Z22" s="35">
        <v>717</v>
      </c>
      <c r="AA22" s="35">
        <v>3230</v>
      </c>
      <c r="AB22" s="35">
        <f t="shared" si="6"/>
        <v>14739</v>
      </c>
      <c r="AC22" s="35">
        <v>1</v>
      </c>
      <c r="AD22" s="35"/>
      <c r="AE22" s="35">
        <f t="shared" si="7"/>
        <v>1</v>
      </c>
      <c r="AF22" s="35">
        <f t="shared" si="8"/>
        <v>14740</v>
      </c>
      <c r="AG22" s="53"/>
      <c r="AH22" s="3" t="s">
        <v>54</v>
      </c>
      <c r="AI22" s="31"/>
      <c r="AJ22" s="31"/>
      <c r="AK22" s="31"/>
      <c r="AL22" s="31"/>
      <c r="AM22" s="31"/>
      <c r="AN22" s="31"/>
      <c r="AO22" s="31"/>
      <c r="AP22" s="31"/>
      <c r="AQ22" s="31"/>
    </row>
    <row r="23" spans="1:43">
      <c r="A23" s="3" t="s">
        <v>54</v>
      </c>
      <c r="B23" s="31">
        <v>9749</v>
      </c>
      <c r="C23" s="31">
        <v>209</v>
      </c>
      <c r="D23" s="31">
        <v>1787</v>
      </c>
      <c r="E23" s="31">
        <v>1968</v>
      </c>
      <c r="F23" s="4">
        <f t="shared" si="0"/>
        <v>13713</v>
      </c>
      <c r="G23" s="31">
        <v>157</v>
      </c>
      <c r="H23" s="31">
        <v>0</v>
      </c>
      <c r="I23" s="4">
        <f t="shared" si="1"/>
        <v>157</v>
      </c>
      <c r="J23" s="4">
        <f t="shared" si="2"/>
        <v>13870</v>
      </c>
      <c r="K23" s="53"/>
      <c r="L23" s="3" t="s">
        <v>31</v>
      </c>
      <c r="M23" s="31">
        <v>5175</v>
      </c>
      <c r="N23" s="31">
        <v>7</v>
      </c>
      <c r="O23" s="31">
        <v>1386</v>
      </c>
      <c r="P23" s="31">
        <v>1071</v>
      </c>
      <c r="Q23" s="31">
        <f t="shared" si="3"/>
        <v>7639</v>
      </c>
      <c r="R23" s="31">
        <v>9</v>
      </c>
      <c r="S23" s="31">
        <v>0</v>
      </c>
      <c r="T23" s="31">
        <f t="shared" si="4"/>
        <v>9</v>
      </c>
      <c r="U23" s="31">
        <f t="shared" si="5"/>
        <v>7648</v>
      </c>
      <c r="V23" s="53"/>
      <c r="W23" s="34" t="s">
        <v>65</v>
      </c>
      <c r="X23" s="35">
        <v>13007</v>
      </c>
      <c r="Y23" s="35">
        <v>11</v>
      </c>
      <c r="Z23" s="35">
        <v>131</v>
      </c>
      <c r="AA23" s="35">
        <v>822</v>
      </c>
      <c r="AB23" s="35">
        <f t="shared" si="6"/>
        <v>13971</v>
      </c>
      <c r="AC23" s="35"/>
      <c r="AD23" s="35"/>
      <c r="AE23" s="35">
        <f t="shared" si="7"/>
        <v>0</v>
      </c>
      <c r="AF23" s="35">
        <f t="shared" si="8"/>
        <v>13971</v>
      </c>
      <c r="AG23" s="53"/>
      <c r="AH23" s="3" t="s">
        <v>31</v>
      </c>
      <c r="AI23" s="31"/>
      <c r="AJ23" s="31"/>
      <c r="AK23" s="31"/>
      <c r="AL23" s="31"/>
      <c r="AM23" s="31"/>
      <c r="AN23" s="31"/>
      <c r="AO23" s="31"/>
      <c r="AP23" s="31"/>
      <c r="AQ23" s="31"/>
    </row>
    <row r="24" spans="1:43">
      <c r="A24" s="3" t="s">
        <v>52</v>
      </c>
      <c r="B24" s="31">
        <v>9552</v>
      </c>
      <c r="C24" s="31">
        <v>81</v>
      </c>
      <c r="D24" s="31">
        <v>804</v>
      </c>
      <c r="E24" s="31">
        <v>1340</v>
      </c>
      <c r="F24" s="4">
        <f t="shared" si="0"/>
        <v>11777</v>
      </c>
      <c r="G24" s="31">
        <v>116</v>
      </c>
      <c r="H24" s="31">
        <v>0</v>
      </c>
      <c r="I24" s="4">
        <f t="shared" si="1"/>
        <v>116</v>
      </c>
      <c r="J24" s="4">
        <f t="shared" si="2"/>
        <v>11893</v>
      </c>
      <c r="K24" s="53"/>
      <c r="L24" s="3" t="s">
        <v>65</v>
      </c>
      <c r="M24" s="31">
        <v>6368</v>
      </c>
      <c r="N24" s="31">
        <v>24</v>
      </c>
      <c r="O24" s="31">
        <v>95</v>
      </c>
      <c r="P24" s="31">
        <v>357</v>
      </c>
      <c r="Q24" s="31">
        <f t="shared" si="3"/>
        <v>6844</v>
      </c>
      <c r="R24" s="31">
        <v>0</v>
      </c>
      <c r="S24" s="31">
        <v>0</v>
      </c>
      <c r="T24" s="31">
        <f t="shared" si="4"/>
        <v>0</v>
      </c>
      <c r="U24" s="31">
        <f t="shared" si="5"/>
        <v>6844</v>
      </c>
      <c r="V24" s="53"/>
      <c r="W24" s="34" t="s">
        <v>47</v>
      </c>
      <c r="X24" s="35">
        <v>12382</v>
      </c>
      <c r="Y24" s="35">
        <v>32</v>
      </c>
      <c r="Z24" s="35">
        <v>263</v>
      </c>
      <c r="AA24" s="35">
        <v>617</v>
      </c>
      <c r="AB24" s="35">
        <f t="shared" si="6"/>
        <v>13294</v>
      </c>
      <c r="AC24" s="35">
        <v>5</v>
      </c>
      <c r="AD24" s="35"/>
      <c r="AE24" s="35">
        <f t="shared" si="7"/>
        <v>5</v>
      </c>
      <c r="AF24" s="35">
        <f t="shared" si="8"/>
        <v>13299</v>
      </c>
      <c r="AG24" s="53"/>
      <c r="AH24" s="3" t="s">
        <v>65</v>
      </c>
      <c r="AI24" s="31"/>
      <c r="AJ24" s="31"/>
      <c r="AK24" s="31"/>
      <c r="AL24" s="31"/>
      <c r="AM24" s="31"/>
      <c r="AN24" s="31"/>
      <c r="AO24" s="31"/>
      <c r="AP24" s="31"/>
      <c r="AQ24" s="31"/>
    </row>
    <row r="25" spans="1:43">
      <c r="A25" s="3" t="s">
        <v>81</v>
      </c>
      <c r="B25" s="31">
        <v>5141</v>
      </c>
      <c r="C25" s="31">
        <v>329</v>
      </c>
      <c r="D25" s="31">
        <v>2655</v>
      </c>
      <c r="E25" s="31">
        <v>3295</v>
      </c>
      <c r="F25" s="4">
        <f t="shared" si="0"/>
        <v>11420</v>
      </c>
      <c r="G25" s="31">
        <v>274</v>
      </c>
      <c r="H25" s="31">
        <v>0</v>
      </c>
      <c r="I25" s="4">
        <f t="shared" si="1"/>
        <v>274</v>
      </c>
      <c r="J25" s="4">
        <f t="shared" si="2"/>
        <v>11694</v>
      </c>
      <c r="K25" s="53"/>
      <c r="L25" s="3" t="s">
        <v>47</v>
      </c>
      <c r="M25" s="31">
        <v>4328</v>
      </c>
      <c r="N25" s="31">
        <v>4</v>
      </c>
      <c r="O25" s="31">
        <v>83</v>
      </c>
      <c r="P25" s="31">
        <v>172</v>
      </c>
      <c r="Q25" s="31">
        <f t="shared" si="3"/>
        <v>4587</v>
      </c>
      <c r="R25" s="31">
        <v>58</v>
      </c>
      <c r="S25" s="31">
        <v>0</v>
      </c>
      <c r="T25" s="31">
        <f t="shared" si="4"/>
        <v>58</v>
      </c>
      <c r="U25" s="31">
        <f t="shared" si="5"/>
        <v>4645</v>
      </c>
      <c r="V25" s="53"/>
      <c r="W25" s="34" t="s">
        <v>54</v>
      </c>
      <c r="X25" s="35">
        <v>8648</v>
      </c>
      <c r="Y25" s="35">
        <v>11</v>
      </c>
      <c r="Z25" s="35">
        <v>1263</v>
      </c>
      <c r="AA25" s="35">
        <v>1044</v>
      </c>
      <c r="AB25" s="35">
        <f t="shared" si="6"/>
        <v>10966</v>
      </c>
      <c r="AC25" s="35">
        <v>2</v>
      </c>
      <c r="AD25" s="35"/>
      <c r="AE25" s="35">
        <f t="shared" si="7"/>
        <v>2</v>
      </c>
      <c r="AF25" s="35">
        <f t="shared" si="8"/>
        <v>10968</v>
      </c>
      <c r="AG25" s="53"/>
      <c r="AH25" s="3" t="s">
        <v>47</v>
      </c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43">
      <c r="A26" s="3" t="s">
        <v>31</v>
      </c>
      <c r="B26" s="31">
        <v>7919</v>
      </c>
      <c r="C26" s="31">
        <v>37</v>
      </c>
      <c r="D26" s="31">
        <v>1117</v>
      </c>
      <c r="E26" s="31">
        <v>1724</v>
      </c>
      <c r="F26" s="4">
        <f t="shared" si="0"/>
        <v>10797</v>
      </c>
      <c r="G26" s="31">
        <v>120</v>
      </c>
      <c r="H26" s="31">
        <v>0</v>
      </c>
      <c r="I26" s="4">
        <f t="shared" si="1"/>
        <v>120</v>
      </c>
      <c r="J26" s="4">
        <f t="shared" si="2"/>
        <v>10917</v>
      </c>
      <c r="K26" s="53"/>
      <c r="L26" s="3" t="s">
        <v>81</v>
      </c>
      <c r="M26" s="31">
        <v>2350</v>
      </c>
      <c r="N26" s="31">
        <v>45</v>
      </c>
      <c r="O26" s="31">
        <v>1137</v>
      </c>
      <c r="P26" s="31">
        <v>871</v>
      </c>
      <c r="Q26" s="31">
        <f t="shared" si="3"/>
        <v>4403</v>
      </c>
      <c r="R26" s="31">
        <v>48</v>
      </c>
      <c r="S26" s="31">
        <v>0</v>
      </c>
      <c r="T26" s="31">
        <f t="shared" si="4"/>
        <v>48</v>
      </c>
      <c r="U26" s="31">
        <f t="shared" si="5"/>
        <v>4451</v>
      </c>
      <c r="V26" s="53"/>
      <c r="W26" s="34" t="s">
        <v>48</v>
      </c>
      <c r="X26" s="35">
        <v>5688</v>
      </c>
      <c r="Y26" s="35">
        <v>32</v>
      </c>
      <c r="Z26" s="35">
        <v>147</v>
      </c>
      <c r="AA26" s="35">
        <v>2015</v>
      </c>
      <c r="AB26" s="35">
        <f t="shared" si="6"/>
        <v>7882</v>
      </c>
      <c r="AC26" s="35">
        <v>50</v>
      </c>
      <c r="AD26" s="35"/>
      <c r="AE26" s="35">
        <f t="shared" si="7"/>
        <v>50</v>
      </c>
      <c r="AF26" s="35">
        <f t="shared" si="8"/>
        <v>7932</v>
      </c>
      <c r="AG26" s="53"/>
      <c r="AH26" s="3" t="s">
        <v>81</v>
      </c>
      <c r="AI26" s="31"/>
      <c r="AJ26" s="31"/>
      <c r="AK26" s="31"/>
      <c r="AL26" s="31"/>
      <c r="AM26" s="31"/>
      <c r="AN26" s="31"/>
      <c r="AO26" s="31"/>
      <c r="AP26" s="31"/>
      <c r="AQ26" s="31"/>
    </row>
    <row r="27" spans="1:43">
      <c r="A27" s="3" t="s">
        <v>87</v>
      </c>
      <c r="B27" s="31">
        <v>877</v>
      </c>
      <c r="C27" s="31">
        <v>42</v>
      </c>
      <c r="D27" s="31">
        <v>57</v>
      </c>
      <c r="E27" s="31">
        <v>9666</v>
      </c>
      <c r="F27" s="4">
        <f t="shared" si="0"/>
        <v>10642</v>
      </c>
      <c r="G27" s="31">
        <v>108</v>
      </c>
      <c r="H27" s="31">
        <v>0</v>
      </c>
      <c r="I27" s="4">
        <f t="shared" si="1"/>
        <v>108</v>
      </c>
      <c r="J27" s="4">
        <f t="shared" si="2"/>
        <v>10750</v>
      </c>
      <c r="K27" s="53"/>
      <c r="L27" s="3" t="s">
        <v>64</v>
      </c>
      <c r="M27" s="31">
        <v>3807</v>
      </c>
      <c r="N27" s="31">
        <v>8</v>
      </c>
      <c r="O27" s="31">
        <v>64</v>
      </c>
      <c r="P27" s="31">
        <v>510</v>
      </c>
      <c r="Q27" s="31">
        <f t="shared" si="3"/>
        <v>4389</v>
      </c>
      <c r="R27" s="31">
        <v>2</v>
      </c>
      <c r="S27" s="31">
        <v>0</v>
      </c>
      <c r="T27" s="31">
        <f t="shared" si="4"/>
        <v>2</v>
      </c>
      <c r="U27" s="31">
        <f t="shared" si="5"/>
        <v>4391</v>
      </c>
      <c r="V27" s="53"/>
      <c r="W27" s="34" t="s">
        <v>64</v>
      </c>
      <c r="X27" s="35">
        <v>7130</v>
      </c>
      <c r="Y27" s="35">
        <v>4</v>
      </c>
      <c r="Z27" s="35">
        <v>181</v>
      </c>
      <c r="AA27" s="35">
        <v>479</v>
      </c>
      <c r="AB27" s="35">
        <f t="shared" si="6"/>
        <v>7794</v>
      </c>
      <c r="AC27" s="35">
        <v>1</v>
      </c>
      <c r="AD27" s="35"/>
      <c r="AE27" s="35">
        <f t="shared" si="7"/>
        <v>1</v>
      </c>
      <c r="AF27" s="35">
        <f t="shared" si="8"/>
        <v>7795</v>
      </c>
      <c r="AG27" s="53"/>
      <c r="AH27" s="3" t="s">
        <v>64</v>
      </c>
      <c r="AI27" s="31"/>
      <c r="AJ27" s="31"/>
      <c r="AK27" s="31"/>
      <c r="AL27" s="31"/>
      <c r="AM27" s="31"/>
      <c r="AN27" s="31"/>
      <c r="AO27" s="31"/>
      <c r="AP27" s="31"/>
      <c r="AQ27" s="31"/>
    </row>
    <row r="28" spans="1:43">
      <c r="A28" s="3" t="s">
        <v>47</v>
      </c>
      <c r="B28" s="31">
        <v>8725</v>
      </c>
      <c r="C28" s="31">
        <v>120</v>
      </c>
      <c r="D28" s="31">
        <v>228</v>
      </c>
      <c r="E28" s="31">
        <v>1390</v>
      </c>
      <c r="F28" s="4">
        <f t="shared" si="0"/>
        <v>10463</v>
      </c>
      <c r="G28" s="31">
        <v>144</v>
      </c>
      <c r="H28" s="31">
        <v>0</v>
      </c>
      <c r="I28" s="4">
        <f t="shared" si="1"/>
        <v>144</v>
      </c>
      <c r="J28" s="4">
        <f t="shared" si="2"/>
        <v>10607</v>
      </c>
      <c r="K28" s="53"/>
      <c r="L28" s="3" t="s">
        <v>74</v>
      </c>
      <c r="M28" s="31">
        <v>3448</v>
      </c>
      <c r="N28" s="31">
        <v>2</v>
      </c>
      <c r="O28" s="31">
        <v>346</v>
      </c>
      <c r="P28" s="31">
        <v>144</v>
      </c>
      <c r="Q28" s="31">
        <f t="shared" si="3"/>
        <v>3940</v>
      </c>
      <c r="R28" s="31">
        <v>11</v>
      </c>
      <c r="S28" s="31">
        <v>0</v>
      </c>
      <c r="T28" s="31">
        <f t="shared" si="4"/>
        <v>11</v>
      </c>
      <c r="U28" s="31">
        <f t="shared" si="5"/>
        <v>3951</v>
      </c>
      <c r="V28" s="53"/>
      <c r="W28" s="34" t="s">
        <v>52</v>
      </c>
      <c r="X28" s="35">
        <v>5321</v>
      </c>
      <c r="Y28" s="35">
        <v>19</v>
      </c>
      <c r="Z28" s="35">
        <v>481</v>
      </c>
      <c r="AA28" s="35">
        <v>510</v>
      </c>
      <c r="AB28" s="35">
        <f t="shared" si="6"/>
        <v>6331</v>
      </c>
      <c r="AC28" s="35">
        <v>0</v>
      </c>
      <c r="AD28" s="35"/>
      <c r="AE28" s="35">
        <f t="shared" si="7"/>
        <v>0</v>
      </c>
      <c r="AF28" s="35">
        <f t="shared" si="8"/>
        <v>6331</v>
      </c>
      <c r="AG28" s="53"/>
      <c r="AH28" s="3" t="s">
        <v>74</v>
      </c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43">
      <c r="A29" s="3" t="s">
        <v>64</v>
      </c>
      <c r="B29" s="31">
        <v>5726</v>
      </c>
      <c r="C29" s="31">
        <v>37</v>
      </c>
      <c r="D29" s="31">
        <v>39</v>
      </c>
      <c r="E29" s="31">
        <v>3473</v>
      </c>
      <c r="F29" s="4">
        <f t="shared" si="0"/>
        <v>9275</v>
      </c>
      <c r="G29" s="31">
        <v>2</v>
      </c>
      <c r="H29" s="31">
        <v>0</v>
      </c>
      <c r="I29" s="4">
        <f t="shared" si="1"/>
        <v>2</v>
      </c>
      <c r="J29" s="4">
        <f t="shared" si="2"/>
        <v>9277</v>
      </c>
      <c r="K29" s="53"/>
      <c r="L29" s="3" t="s">
        <v>48</v>
      </c>
      <c r="M29" s="31">
        <v>2471</v>
      </c>
      <c r="N29" s="31">
        <v>10</v>
      </c>
      <c r="O29" s="31">
        <v>65</v>
      </c>
      <c r="P29" s="31">
        <v>708</v>
      </c>
      <c r="Q29" s="31">
        <f t="shared" si="3"/>
        <v>3254</v>
      </c>
      <c r="R29" s="31">
        <v>29</v>
      </c>
      <c r="S29" s="31">
        <v>0</v>
      </c>
      <c r="T29" s="31">
        <f t="shared" si="4"/>
        <v>29</v>
      </c>
      <c r="U29" s="31">
        <f t="shared" si="5"/>
        <v>3283</v>
      </c>
      <c r="V29" s="53"/>
      <c r="W29" s="34" t="s">
        <v>40</v>
      </c>
      <c r="X29" s="35">
        <v>5483</v>
      </c>
      <c r="Y29" s="35">
        <v>7</v>
      </c>
      <c r="Z29" s="35">
        <v>104</v>
      </c>
      <c r="AA29" s="35">
        <v>272</v>
      </c>
      <c r="AB29" s="35">
        <f t="shared" si="6"/>
        <v>5866</v>
      </c>
      <c r="AC29" s="35">
        <v>1</v>
      </c>
      <c r="AD29" s="35"/>
      <c r="AE29" s="35">
        <f t="shared" si="7"/>
        <v>1</v>
      </c>
      <c r="AF29" s="35">
        <f t="shared" si="8"/>
        <v>5867</v>
      </c>
      <c r="AG29" s="53"/>
      <c r="AH29" s="3" t="s">
        <v>48</v>
      </c>
      <c r="AI29" s="31"/>
      <c r="AJ29" s="31"/>
      <c r="AK29" s="31"/>
      <c r="AL29" s="31"/>
      <c r="AM29" s="31"/>
      <c r="AN29" s="31"/>
      <c r="AO29" s="31"/>
      <c r="AP29" s="31"/>
      <c r="AQ29" s="31"/>
    </row>
    <row r="30" spans="1:43">
      <c r="A30" s="3" t="s">
        <v>49</v>
      </c>
      <c r="B30" s="31">
        <v>3260</v>
      </c>
      <c r="C30" s="31">
        <v>268</v>
      </c>
      <c r="D30" s="31">
        <v>313</v>
      </c>
      <c r="E30" s="31">
        <v>4646</v>
      </c>
      <c r="F30" s="4">
        <f t="shared" si="0"/>
        <v>8487</v>
      </c>
      <c r="G30" s="31">
        <v>479</v>
      </c>
      <c r="H30" s="31">
        <v>0</v>
      </c>
      <c r="I30" s="4">
        <f t="shared" si="1"/>
        <v>479</v>
      </c>
      <c r="J30" s="4">
        <f t="shared" si="2"/>
        <v>8966</v>
      </c>
      <c r="K30" s="53"/>
      <c r="L30" s="3" t="s">
        <v>52</v>
      </c>
      <c r="M30" s="31">
        <v>2365</v>
      </c>
      <c r="N30" s="31">
        <v>5</v>
      </c>
      <c r="O30" s="31">
        <v>262</v>
      </c>
      <c r="P30" s="31">
        <v>515</v>
      </c>
      <c r="Q30" s="31">
        <f t="shared" si="3"/>
        <v>3147</v>
      </c>
      <c r="R30" s="31">
        <v>7</v>
      </c>
      <c r="S30" s="31">
        <v>0</v>
      </c>
      <c r="T30" s="31">
        <f t="shared" si="4"/>
        <v>7</v>
      </c>
      <c r="U30" s="31">
        <f t="shared" si="5"/>
        <v>3154</v>
      </c>
      <c r="V30" s="53"/>
      <c r="W30" s="34" t="s">
        <v>81</v>
      </c>
      <c r="X30" s="35">
        <v>3323</v>
      </c>
      <c r="Y30" s="35">
        <v>67</v>
      </c>
      <c r="Z30" s="35">
        <v>1689</v>
      </c>
      <c r="AA30" s="35">
        <v>537</v>
      </c>
      <c r="AB30" s="35">
        <f t="shared" si="6"/>
        <v>5616</v>
      </c>
      <c r="AC30" s="35">
        <v>1</v>
      </c>
      <c r="AD30" s="35"/>
      <c r="AE30" s="35">
        <f t="shared" si="7"/>
        <v>1</v>
      </c>
      <c r="AF30" s="35">
        <f t="shared" si="8"/>
        <v>5617</v>
      </c>
      <c r="AG30" s="53"/>
      <c r="AH30" s="3" t="s">
        <v>52</v>
      </c>
      <c r="AI30" s="31"/>
      <c r="AJ30" s="31"/>
      <c r="AK30" s="31"/>
      <c r="AL30" s="31"/>
      <c r="AM30" s="31"/>
      <c r="AN30" s="31"/>
      <c r="AO30" s="31"/>
      <c r="AP30" s="31"/>
      <c r="AQ30" s="31"/>
    </row>
    <row r="31" spans="1:43">
      <c r="A31" s="3" t="s">
        <v>48</v>
      </c>
      <c r="B31" s="31">
        <v>4324</v>
      </c>
      <c r="C31" s="31">
        <v>171</v>
      </c>
      <c r="D31" s="31">
        <v>114</v>
      </c>
      <c r="E31" s="31">
        <v>3746</v>
      </c>
      <c r="F31" s="4">
        <f t="shared" si="0"/>
        <v>8355</v>
      </c>
      <c r="G31" s="31">
        <v>346</v>
      </c>
      <c r="H31" s="31">
        <v>0</v>
      </c>
      <c r="I31" s="4">
        <f t="shared" si="1"/>
        <v>346</v>
      </c>
      <c r="J31" s="4">
        <f t="shared" si="2"/>
        <v>8701</v>
      </c>
      <c r="K31" s="53"/>
      <c r="L31" s="3" t="s">
        <v>73</v>
      </c>
      <c r="M31" s="31">
        <v>1732</v>
      </c>
      <c r="N31" s="31">
        <v>6</v>
      </c>
      <c r="O31" s="31">
        <v>86</v>
      </c>
      <c r="P31" s="31">
        <v>81</v>
      </c>
      <c r="Q31" s="31">
        <f t="shared" si="3"/>
        <v>1905</v>
      </c>
      <c r="R31" s="31">
        <v>0</v>
      </c>
      <c r="S31" s="31">
        <v>0</v>
      </c>
      <c r="T31" s="31">
        <f t="shared" si="4"/>
        <v>0</v>
      </c>
      <c r="U31" s="31">
        <f t="shared" si="5"/>
        <v>1905</v>
      </c>
      <c r="V31" s="53"/>
      <c r="W31" s="34" t="s">
        <v>17</v>
      </c>
      <c r="X31" s="35">
        <v>3468</v>
      </c>
      <c r="Y31" s="35">
        <v>24</v>
      </c>
      <c r="Z31" s="35">
        <v>205</v>
      </c>
      <c r="AA31" s="35">
        <v>556</v>
      </c>
      <c r="AB31" s="35">
        <f t="shared" si="6"/>
        <v>4253</v>
      </c>
      <c r="AC31" s="35"/>
      <c r="AD31" s="35"/>
      <c r="AE31" s="35">
        <f t="shared" si="7"/>
        <v>0</v>
      </c>
      <c r="AF31" s="35">
        <f t="shared" si="8"/>
        <v>4253</v>
      </c>
      <c r="AG31" s="53"/>
      <c r="AH31" s="3" t="s">
        <v>73</v>
      </c>
      <c r="AI31" s="31"/>
      <c r="AJ31" s="31"/>
      <c r="AK31" s="31"/>
      <c r="AL31" s="31"/>
      <c r="AM31" s="31"/>
      <c r="AN31" s="31"/>
      <c r="AO31" s="31"/>
      <c r="AP31" s="31"/>
      <c r="AQ31" s="31"/>
    </row>
    <row r="32" spans="1:43">
      <c r="A32" s="3" t="s">
        <v>73</v>
      </c>
      <c r="B32" s="31">
        <v>6057</v>
      </c>
      <c r="C32" s="31">
        <v>61</v>
      </c>
      <c r="D32" s="31">
        <v>529</v>
      </c>
      <c r="E32" s="31">
        <v>715</v>
      </c>
      <c r="F32" s="4">
        <f t="shared" si="0"/>
        <v>7362</v>
      </c>
      <c r="G32" s="31">
        <v>22</v>
      </c>
      <c r="H32" s="31">
        <v>0</v>
      </c>
      <c r="I32" s="4">
        <f t="shared" si="1"/>
        <v>22</v>
      </c>
      <c r="J32" s="4">
        <f t="shared" si="2"/>
        <v>7384</v>
      </c>
      <c r="K32" s="53"/>
      <c r="L32" s="3" t="s">
        <v>107</v>
      </c>
      <c r="M32" s="31">
        <v>1500</v>
      </c>
      <c r="N32" s="31">
        <v>2</v>
      </c>
      <c r="O32" s="31">
        <v>201</v>
      </c>
      <c r="P32" s="31">
        <v>85</v>
      </c>
      <c r="Q32" s="31">
        <f t="shared" si="3"/>
        <v>1788</v>
      </c>
      <c r="R32" s="31">
        <v>3</v>
      </c>
      <c r="S32" s="31">
        <v>0</v>
      </c>
      <c r="T32" s="31">
        <f t="shared" si="4"/>
        <v>3</v>
      </c>
      <c r="U32" s="31">
        <f t="shared" si="5"/>
        <v>1791</v>
      </c>
      <c r="V32" s="53"/>
      <c r="W32" s="34" t="s">
        <v>74</v>
      </c>
      <c r="X32" s="35">
        <v>3462</v>
      </c>
      <c r="Y32" s="35">
        <v>2</v>
      </c>
      <c r="Z32" s="35">
        <v>547</v>
      </c>
      <c r="AA32" s="35">
        <v>129</v>
      </c>
      <c r="AB32" s="35">
        <f t="shared" si="6"/>
        <v>4140</v>
      </c>
      <c r="AC32" s="35"/>
      <c r="AD32" s="35"/>
      <c r="AE32" s="35">
        <f t="shared" si="7"/>
        <v>0</v>
      </c>
      <c r="AF32" s="35">
        <f t="shared" si="8"/>
        <v>4140</v>
      </c>
      <c r="AG32" s="53"/>
      <c r="AH32" s="3" t="s">
        <v>107</v>
      </c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>
      <c r="A33" s="3" t="s">
        <v>85</v>
      </c>
      <c r="B33" s="31">
        <v>2258</v>
      </c>
      <c r="C33" s="31">
        <v>233</v>
      </c>
      <c r="D33" s="31">
        <v>296</v>
      </c>
      <c r="E33" s="31">
        <v>2726</v>
      </c>
      <c r="F33" s="4">
        <f t="shared" si="0"/>
        <v>5513</v>
      </c>
      <c r="G33" s="31">
        <v>660</v>
      </c>
      <c r="H33" s="31">
        <v>0</v>
      </c>
      <c r="I33" s="4">
        <f t="shared" si="1"/>
        <v>660</v>
      </c>
      <c r="J33" s="4">
        <f t="shared" si="2"/>
        <v>6173</v>
      </c>
      <c r="K33" s="53"/>
      <c r="L33" s="3" t="s">
        <v>49</v>
      </c>
      <c r="M33" s="31">
        <v>1049</v>
      </c>
      <c r="N33" s="31">
        <v>20</v>
      </c>
      <c r="O33" s="31">
        <v>96</v>
      </c>
      <c r="P33" s="31">
        <v>576</v>
      </c>
      <c r="Q33" s="31">
        <f t="shared" si="3"/>
        <v>1741</v>
      </c>
      <c r="R33" s="31">
        <v>33</v>
      </c>
      <c r="S33" s="31">
        <v>0</v>
      </c>
      <c r="T33" s="31">
        <f t="shared" si="4"/>
        <v>33</v>
      </c>
      <c r="U33" s="31">
        <f t="shared" si="5"/>
        <v>1774</v>
      </c>
      <c r="V33" s="53"/>
      <c r="W33" s="34" t="s">
        <v>49</v>
      </c>
      <c r="X33" s="35">
        <v>2404</v>
      </c>
      <c r="Y33" s="35">
        <v>29</v>
      </c>
      <c r="Z33" s="35">
        <v>176</v>
      </c>
      <c r="AA33" s="35">
        <v>1479</v>
      </c>
      <c r="AB33" s="35">
        <f t="shared" si="6"/>
        <v>4088</v>
      </c>
      <c r="AC33" s="35">
        <v>2</v>
      </c>
      <c r="AD33" s="35"/>
      <c r="AE33" s="35">
        <f t="shared" si="7"/>
        <v>2</v>
      </c>
      <c r="AF33" s="35">
        <f t="shared" si="8"/>
        <v>4090</v>
      </c>
      <c r="AG33" s="53"/>
      <c r="AH33" s="3" t="s">
        <v>49</v>
      </c>
      <c r="AI33" s="31"/>
      <c r="AJ33" s="31"/>
      <c r="AK33" s="31"/>
      <c r="AL33" s="31"/>
      <c r="AM33" s="31"/>
      <c r="AN33" s="31"/>
      <c r="AO33" s="31"/>
      <c r="AP33" s="31"/>
      <c r="AQ33" s="31"/>
    </row>
    <row r="34" spans="1:43">
      <c r="A34" s="3" t="s">
        <v>40</v>
      </c>
      <c r="B34" s="31">
        <v>5168</v>
      </c>
      <c r="C34" s="31">
        <v>138</v>
      </c>
      <c r="D34" s="31">
        <v>58</v>
      </c>
      <c r="E34" s="31">
        <v>578</v>
      </c>
      <c r="F34" s="4">
        <f t="shared" si="0"/>
        <v>5942</v>
      </c>
      <c r="G34" s="31">
        <v>172</v>
      </c>
      <c r="H34" s="31">
        <v>0</v>
      </c>
      <c r="I34" s="4">
        <f t="shared" si="1"/>
        <v>172</v>
      </c>
      <c r="J34" s="4">
        <f t="shared" si="2"/>
        <v>6114</v>
      </c>
      <c r="K34" s="53"/>
      <c r="L34" s="3" t="s">
        <v>17</v>
      </c>
      <c r="M34" s="31">
        <v>1387</v>
      </c>
      <c r="N34" s="31">
        <v>2</v>
      </c>
      <c r="O34" s="31">
        <v>104</v>
      </c>
      <c r="P34" s="31">
        <v>266</v>
      </c>
      <c r="Q34" s="31">
        <f t="shared" si="3"/>
        <v>1759</v>
      </c>
      <c r="R34" s="31">
        <v>8</v>
      </c>
      <c r="S34" s="31">
        <v>0</v>
      </c>
      <c r="T34" s="31">
        <f t="shared" si="4"/>
        <v>8</v>
      </c>
      <c r="U34" s="31">
        <f t="shared" si="5"/>
        <v>1767</v>
      </c>
      <c r="V34" s="53"/>
      <c r="W34" s="34" t="s">
        <v>63</v>
      </c>
      <c r="X34" s="35">
        <v>2498</v>
      </c>
      <c r="Y34" s="35">
        <v>4</v>
      </c>
      <c r="Z34" s="35">
        <v>27</v>
      </c>
      <c r="AA34" s="35">
        <v>156</v>
      </c>
      <c r="AB34" s="35">
        <f t="shared" si="6"/>
        <v>2685</v>
      </c>
      <c r="AC34" s="35">
        <v>1</v>
      </c>
      <c r="AD34" s="35"/>
      <c r="AE34" s="35">
        <f t="shared" si="7"/>
        <v>1</v>
      </c>
      <c r="AF34" s="35">
        <f t="shared" si="8"/>
        <v>2686</v>
      </c>
      <c r="AG34" s="53"/>
      <c r="AH34" s="3" t="s">
        <v>17</v>
      </c>
      <c r="AI34" s="31"/>
      <c r="AJ34" s="31"/>
      <c r="AK34" s="31"/>
      <c r="AL34" s="31"/>
      <c r="AM34" s="31"/>
      <c r="AN34" s="31"/>
      <c r="AO34" s="31"/>
      <c r="AP34" s="31"/>
      <c r="AQ34" s="31"/>
    </row>
    <row r="35" spans="1:43">
      <c r="A35" s="3" t="s">
        <v>63</v>
      </c>
      <c r="B35" s="31">
        <v>5237</v>
      </c>
      <c r="C35" s="31">
        <v>13</v>
      </c>
      <c r="D35" s="31">
        <v>23</v>
      </c>
      <c r="E35" s="31">
        <v>406</v>
      </c>
      <c r="F35" s="4">
        <f t="shared" si="0"/>
        <v>5679</v>
      </c>
      <c r="G35" s="31">
        <v>26</v>
      </c>
      <c r="H35" s="31">
        <v>0</v>
      </c>
      <c r="I35" s="4">
        <f t="shared" si="1"/>
        <v>26</v>
      </c>
      <c r="J35" s="4">
        <f t="shared" si="2"/>
        <v>5705</v>
      </c>
      <c r="K35" s="53"/>
      <c r="L35" s="3" t="s">
        <v>63</v>
      </c>
      <c r="M35" s="31">
        <v>1306</v>
      </c>
      <c r="N35" s="31">
        <v>0</v>
      </c>
      <c r="O35" s="31">
        <v>27</v>
      </c>
      <c r="P35" s="31">
        <v>83</v>
      </c>
      <c r="Q35" s="31">
        <f t="shared" si="3"/>
        <v>1416</v>
      </c>
      <c r="R35" s="31">
        <v>1</v>
      </c>
      <c r="S35" s="31">
        <v>0</v>
      </c>
      <c r="T35" s="31">
        <f t="shared" si="4"/>
        <v>1</v>
      </c>
      <c r="U35" s="31">
        <f t="shared" si="5"/>
        <v>1417</v>
      </c>
      <c r="V35" s="53"/>
      <c r="W35" s="34" t="s">
        <v>53</v>
      </c>
      <c r="X35" s="35">
        <v>1975</v>
      </c>
      <c r="Y35" s="35">
        <v>3</v>
      </c>
      <c r="Z35" s="35">
        <v>46</v>
      </c>
      <c r="AA35" s="35">
        <v>116</v>
      </c>
      <c r="AB35" s="35">
        <f t="shared" si="6"/>
        <v>2140</v>
      </c>
      <c r="AC35" s="35">
        <v>2</v>
      </c>
      <c r="AD35" s="35"/>
      <c r="AE35" s="35">
        <f t="shared" si="7"/>
        <v>2</v>
      </c>
      <c r="AF35" s="35">
        <f t="shared" si="8"/>
        <v>2142</v>
      </c>
      <c r="AG35" s="53"/>
      <c r="AH35" s="3" t="s">
        <v>63</v>
      </c>
      <c r="AI35" s="31"/>
      <c r="AJ35" s="31"/>
      <c r="AK35" s="31"/>
      <c r="AL35" s="31"/>
      <c r="AM35" s="31"/>
      <c r="AN35" s="31"/>
      <c r="AO35" s="31"/>
      <c r="AP35" s="31"/>
      <c r="AQ35" s="31"/>
    </row>
    <row r="36" spans="1:43">
      <c r="A36" s="3" t="s">
        <v>74</v>
      </c>
      <c r="B36" s="31">
        <v>3962</v>
      </c>
      <c r="C36" s="31">
        <v>27</v>
      </c>
      <c r="D36" s="31">
        <v>750</v>
      </c>
      <c r="E36" s="31">
        <v>468</v>
      </c>
      <c r="F36" s="4">
        <f t="shared" si="0"/>
        <v>5207</v>
      </c>
      <c r="G36" s="31">
        <v>13</v>
      </c>
      <c r="H36" s="31">
        <v>0</v>
      </c>
      <c r="I36" s="4">
        <f t="shared" si="1"/>
        <v>13</v>
      </c>
      <c r="J36" s="4">
        <f t="shared" si="2"/>
        <v>5220</v>
      </c>
      <c r="K36" s="53"/>
      <c r="L36" s="3" t="s">
        <v>40</v>
      </c>
      <c r="M36" s="31">
        <v>1180</v>
      </c>
      <c r="N36" s="31">
        <v>6</v>
      </c>
      <c r="O36" s="31">
        <v>22</v>
      </c>
      <c r="P36" s="31">
        <v>70</v>
      </c>
      <c r="Q36" s="31">
        <f t="shared" si="3"/>
        <v>1278</v>
      </c>
      <c r="R36" s="31">
        <v>8</v>
      </c>
      <c r="S36" s="31">
        <v>0</v>
      </c>
      <c r="T36" s="31">
        <f t="shared" si="4"/>
        <v>8</v>
      </c>
      <c r="U36" s="31">
        <f t="shared" si="5"/>
        <v>1286</v>
      </c>
      <c r="V36" s="53"/>
      <c r="W36" s="34" t="s">
        <v>85</v>
      </c>
      <c r="X36" s="35">
        <v>1114</v>
      </c>
      <c r="Y36" s="35">
        <v>34</v>
      </c>
      <c r="Z36" s="35">
        <v>163</v>
      </c>
      <c r="AA36" s="35">
        <v>760</v>
      </c>
      <c r="AB36" s="35">
        <f t="shared" si="6"/>
        <v>2071</v>
      </c>
      <c r="AC36" s="35">
        <v>0</v>
      </c>
      <c r="AD36" s="35"/>
      <c r="AE36" s="35">
        <f t="shared" si="7"/>
        <v>0</v>
      </c>
      <c r="AF36" s="35">
        <f t="shared" si="8"/>
        <v>2071</v>
      </c>
      <c r="AG36" s="53"/>
      <c r="AH36" s="3" t="s">
        <v>40</v>
      </c>
      <c r="AI36" s="31"/>
      <c r="AJ36" s="31"/>
      <c r="AK36" s="31"/>
      <c r="AL36" s="31"/>
      <c r="AM36" s="31"/>
      <c r="AN36" s="31"/>
      <c r="AO36" s="31"/>
      <c r="AP36" s="31"/>
      <c r="AQ36" s="31"/>
    </row>
    <row r="37" spans="1:43">
      <c r="A37" s="3" t="s">
        <v>75</v>
      </c>
      <c r="B37" s="31">
        <v>1314</v>
      </c>
      <c r="C37" s="31">
        <v>73</v>
      </c>
      <c r="D37" s="31">
        <v>742</v>
      </c>
      <c r="E37" s="31">
        <v>2092</v>
      </c>
      <c r="F37" s="4">
        <f t="shared" si="0"/>
        <v>4221</v>
      </c>
      <c r="G37" s="31">
        <v>6</v>
      </c>
      <c r="H37" s="31">
        <v>0</v>
      </c>
      <c r="I37" s="4">
        <f t="shared" si="1"/>
        <v>6</v>
      </c>
      <c r="J37" s="4">
        <f t="shared" si="2"/>
        <v>4227</v>
      </c>
      <c r="K37" s="53"/>
      <c r="L37" s="3" t="s">
        <v>87</v>
      </c>
      <c r="M37" s="31">
        <v>177</v>
      </c>
      <c r="N37" s="31">
        <v>1</v>
      </c>
      <c r="O37" s="31">
        <v>13</v>
      </c>
      <c r="P37" s="31">
        <v>1037</v>
      </c>
      <c r="Q37" s="31">
        <f t="shared" si="3"/>
        <v>1228</v>
      </c>
      <c r="R37" s="31">
        <v>32</v>
      </c>
      <c r="S37" s="31">
        <v>0</v>
      </c>
      <c r="T37" s="31">
        <f t="shared" si="4"/>
        <v>32</v>
      </c>
      <c r="U37" s="31">
        <f t="shared" si="5"/>
        <v>1260</v>
      </c>
      <c r="V37" s="53"/>
      <c r="W37" s="34" t="s">
        <v>46</v>
      </c>
      <c r="X37" s="35">
        <v>1508</v>
      </c>
      <c r="Y37" s="35">
        <v>22</v>
      </c>
      <c r="Z37" s="35">
        <v>69</v>
      </c>
      <c r="AA37" s="35">
        <v>384</v>
      </c>
      <c r="AB37" s="35">
        <f t="shared" si="6"/>
        <v>1983</v>
      </c>
      <c r="AC37" s="35"/>
      <c r="AD37" s="35"/>
      <c r="AE37" s="35">
        <f t="shared" si="7"/>
        <v>0</v>
      </c>
      <c r="AF37" s="35">
        <f t="shared" si="8"/>
        <v>1983</v>
      </c>
      <c r="AG37" s="53"/>
      <c r="AH37" s="3" t="s">
        <v>87</v>
      </c>
      <c r="AI37" s="31"/>
      <c r="AJ37" s="31"/>
      <c r="AK37" s="31"/>
      <c r="AL37" s="31"/>
      <c r="AM37" s="31"/>
      <c r="AN37" s="31"/>
      <c r="AO37" s="31"/>
      <c r="AP37" s="31"/>
      <c r="AQ37" s="31"/>
    </row>
    <row r="38" spans="1:43">
      <c r="A38" s="3" t="s">
        <v>17</v>
      </c>
      <c r="B38" s="31">
        <v>2603</v>
      </c>
      <c r="C38" s="31">
        <v>18</v>
      </c>
      <c r="D38" s="31">
        <v>202</v>
      </c>
      <c r="E38" s="31">
        <v>738</v>
      </c>
      <c r="F38" s="4">
        <f t="shared" ref="F38:F69" si="9">SUM(B38:E38)</f>
        <v>3561</v>
      </c>
      <c r="G38" s="31">
        <v>37</v>
      </c>
      <c r="H38" s="31">
        <v>0</v>
      </c>
      <c r="I38" s="4">
        <f t="shared" ref="I38:I69" si="10">SUM(G38:H38)</f>
        <v>37</v>
      </c>
      <c r="J38" s="4">
        <f t="shared" ref="J38:J69" si="11">SUM(I38,F38)</f>
        <v>3598</v>
      </c>
      <c r="K38" s="53"/>
      <c r="L38" s="3" t="s">
        <v>85</v>
      </c>
      <c r="M38" s="31">
        <v>712</v>
      </c>
      <c r="N38" s="31">
        <v>23</v>
      </c>
      <c r="O38" s="31">
        <v>81</v>
      </c>
      <c r="P38" s="31">
        <v>266</v>
      </c>
      <c r="Q38" s="31">
        <f t="shared" ref="Q38:Q69" si="12">SUM(M38:P38)</f>
        <v>1082</v>
      </c>
      <c r="R38" s="31">
        <v>57</v>
      </c>
      <c r="S38" s="31">
        <v>0</v>
      </c>
      <c r="T38" s="31">
        <f t="shared" ref="T38:T69" si="13">SUM(R38:S38)</f>
        <v>57</v>
      </c>
      <c r="U38" s="31">
        <f t="shared" ref="U38:U69" si="14">SUM(T38,Q38)</f>
        <v>1139</v>
      </c>
      <c r="V38" s="53"/>
      <c r="W38" s="34" t="s">
        <v>92</v>
      </c>
      <c r="X38" s="35">
        <v>1442</v>
      </c>
      <c r="Y38" s="35">
        <v>1</v>
      </c>
      <c r="Z38" s="35">
        <v>313</v>
      </c>
      <c r="AA38" s="35">
        <v>81</v>
      </c>
      <c r="AB38" s="35">
        <f t="shared" ref="AB38:AB69" si="15">SUM(X38:AA38)</f>
        <v>1837</v>
      </c>
      <c r="AC38" s="35"/>
      <c r="AD38" s="35"/>
      <c r="AE38" s="35">
        <f t="shared" ref="AE38:AE69" si="16">SUM(AC38:AD38)</f>
        <v>0</v>
      </c>
      <c r="AF38" s="35">
        <f t="shared" si="8"/>
        <v>1837</v>
      </c>
      <c r="AG38" s="53"/>
      <c r="AH38" s="3" t="s">
        <v>85</v>
      </c>
      <c r="AI38" s="31"/>
      <c r="AJ38" s="31"/>
      <c r="AK38" s="31"/>
      <c r="AL38" s="31"/>
      <c r="AM38" s="31"/>
      <c r="AN38" s="31"/>
      <c r="AO38" s="31"/>
      <c r="AP38" s="31"/>
      <c r="AQ38" s="31"/>
    </row>
    <row r="39" spans="1:43">
      <c r="A39" s="3" t="s">
        <v>46</v>
      </c>
      <c r="B39" s="31">
        <v>1136</v>
      </c>
      <c r="C39" s="31">
        <v>85</v>
      </c>
      <c r="D39" s="31">
        <v>157</v>
      </c>
      <c r="E39" s="31">
        <v>1055</v>
      </c>
      <c r="F39" s="4">
        <f t="shared" si="9"/>
        <v>2433</v>
      </c>
      <c r="G39" s="31">
        <v>909</v>
      </c>
      <c r="H39" s="31">
        <v>0</v>
      </c>
      <c r="I39" s="4">
        <f t="shared" si="10"/>
        <v>909</v>
      </c>
      <c r="J39" s="4">
        <f t="shared" si="11"/>
        <v>3342</v>
      </c>
      <c r="K39" s="53"/>
      <c r="L39" s="3" t="s">
        <v>39</v>
      </c>
      <c r="M39" s="31">
        <v>1006</v>
      </c>
      <c r="N39" s="31">
        <v>1</v>
      </c>
      <c r="O39" s="31">
        <v>41</v>
      </c>
      <c r="P39" s="31">
        <v>55</v>
      </c>
      <c r="Q39" s="31">
        <f t="shared" si="12"/>
        <v>1103</v>
      </c>
      <c r="R39" s="31">
        <v>7</v>
      </c>
      <c r="S39" s="31">
        <v>0</v>
      </c>
      <c r="T39" s="31">
        <f t="shared" si="13"/>
        <v>7</v>
      </c>
      <c r="U39" s="31">
        <f t="shared" si="14"/>
        <v>1110</v>
      </c>
      <c r="V39" s="53"/>
      <c r="W39" s="34" t="s">
        <v>39</v>
      </c>
      <c r="X39" s="35">
        <v>1561</v>
      </c>
      <c r="Y39" s="35">
        <v>12</v>
      </c>
      <c r="Z39" s="35">
        <v>43</v>
      </c>
      <c r="AA39" s="35">
        <v>156</v>
      </c>
      <c r="AB39" s="35">
        <f t="shared" si="15"/>
        <v>1772</v>
      </c>
      <c r="AC39" s="35">
        <v>1</v>
      </c>
      <c r="AD39" s="35"/>
      <c r="AE39" s="35">
        <f t="shared" si="16"/>
        <v>1</v>
      </c>
      <c r="AF39" s="35">
        <f t="shared" si="8"/>
        <v>1773</v>
      </c>
      <c r="AG39" s="53"/>
      <c r="AH39" s="3" t="s">
        <v>39</v>
      </c>
      <c r="AI39" s="31"/>
      <c r="AJ39" s="31"/>
      <c r="AK39" s="31"/>
      <c r="AL39" s="31"/>
      <c r="AM39" s="31"/>
      <c r="AN39" s="31"/>
      <c r="AO39" s="31"/>
      <c r="AP39" s="31"/>
      <c r="AQ39" s="31"/>
    </row>
    <row r="40" spans="1:43">
      <c r="A40" s="3" t="s">
        <v>107</v>
      </c>
      <c r="B40" s="31">
        <v>2261</v>
      </c>
      <c r="C40" s="31">
        <v>14</v>
      </c>
      <c r="D40" s="31">
        <v>292</v>
      </c>
      <c r="E40" s="31">
        <v>195</v>
      </c>
      <c r="F40" s="4">
        <f t="shared" si="9"/>
        <v>2762</v>
      </c>
      <c r="G40" s="31">
        <v>17</v>
      </c>
      <c r="H40" s="31">
        <v>0</v>
      </c>
      <c r="I40" s="4">
        <f t="shared" si="10"/>
        <v>17</v>
      </c>
      <c r="J40" s="4">
        <f t="shared" si="11"/>
        <v>2779</v>
      </c>
      <c r="K40" s="53"/>
      <c r="L40" s="3" t="s">
        <v>56</v>
      </c>
      <c r="M40" s="31">
        <v>842</v>
      </c>
      <c r="N40" s="31">
        <v>2</v>
      </c>
      <c r="O40" s="31">
        <v>24</v>
      </c>
      <c r="P40" s="31">
        <v>153</v>
      </c>
      <c r="Q40" s="31">
        <f t="shared" si="12"/>
        <v>1021</v>
      </c>
      <c r="R40" s="31">
        <v>1</v>
      </c>
      <c r="S40" s="31">
        <v>0</v>
      </c>
      <c r="T40" s="31">
        <f t="shared" si="13"/>
        <v>1</v>
      </c>
      <c r="U40" s="31">
        <f t="shared" si="14"/>
        <v>1022</v>
      </c>
      <c r="V40" s="53"/>
      <c r="W40" s="34" t="s">
        <v>73</v>
      </c>
      <c r="X40" s="35">
        <v>1488</v>
      </c>
      <c r="Y40" s="35">
        <v>4</v>
      </c>
      <c r="Z40" s="35">
        <v>90</v>
      </c>
      <c r="AA40" s="35">
        <v>114</v>
      </c>
      <c r="AB40" s="35">
        <f t="shared" si="15"/>
        <v>1696</v>
      </c>
      <c r="AC40" s="35">
        <v>0</v>
      </c>
      <c r="AD40" s="35"/>
      <c r="AE40" s="35">
        <f t="shared" si="16"/>
        <v>0</v>
      </c>
      <c r="AF40" s="35">
        <f t="shared" ref="AF40:AF71" si="17">SUM(AB40,AE40)</f>
        <v>1696</v>
      </c>
      <c r="AG40" s="53"/>
      <c r="AH40" s="3" t="s">
        <v>56</v>
      </c>
      <c r="AI40" s="31"/>
      <c r="AJ40" s="31"/>
      <c r="AK40" s="31"/>
      <c r="AL40" s="31"/>
      <c r="AM40" s="31"/>
      <c r="AN40" s="31"/>
      <c r="AO40" s="31"/>
      <c r="AP40" s="31"/>
      <c r="AQ40" s="31"/>
    </row>
    <row r="41" spans="1:43">
      <c r="A41" s="3" t="s">
        <v>53</v>
      </c>
      <c r="B41" s="31">
        <v>2015</v>
      </c>
      <c r="C41" s="31">
        <v>63</v>
      </c>
      <c r="D41" s="31">
        <v>56</v>
      </c>
      <c r="E41" s="31">
        <v>365</v>
      </c>
      <c r="F41" s="4">
        <f t="shared" si="9"/>
        <v>2499</v>
      </c>
      <c r="G41" s="31">
        <v>73</v>
      </c>
      <c r="H41" s="31">
        <v>0</v>
      </c>
      <c r="I41" s="4">
        <f t="shared" si="10"/>
        <v>73</v>
      </c>
      <c r="J41" s="4">
        <f t="shared" si="11"/>
        <v>2572</v>
      </c>
      <c r="K41" s="53"/>
      <c r="L41" s="3" t="s">
        <v>68</v>
      </c>
      <c r="M41" s="31">
        <v>597</v>
      </c>
      <c r="N41" s="31">
        <v>1</v>
      </c>
      <c r="O41" s="31">
        <v>14</v>
      </c>
      <c r="P41" s="31">
        <v>293</v>
      </c>
      <c r="Q41" s="31">
        <f t="shared" si="12"/>
        <v>905</v>
      </c>
      <c r="R41" s="31">
        <v>0</v>
      </c>
      <c r="S41" s="31">
        <v>0</v>
      </c>
      <c r="T41" s="31">
        <f t="shared" si="13"/>
        <v>0</v>
      </c>
      <c r="U41" s="31">
        <f t="shared" si="14"/>
        <v>905</v>
      </c>
      <c r="V41" s="53"/>
      <c r="W41" s="34" t="s">
        <v>41</v>
      </c>
      <c r="X41" s="35">
        <v>1448</v>
      </c>
      <c r="Y41" s="35">
        <v>0</v>
      </c>
      <c r="Z41" s="35">
        <v>72</v>
      </c>
      <c r="AA41" s="35">
        <v>71</v>
      </c>
      <c r="AB41" s="35">
        <f t="shared" si="15"/>
        <v>1591</v>
      </c>
      <c r="AC41" s="35"/>
      <c r="AD41" s="35"/>
      <c r="AE41" s="35">
        <f t="shared" si="16"/>
        <v>0</v>
      </c>
      <c r="AF41" s="35">
        <f t="shared" si="17"/>
        <v>1591</v>
      </c>
      <c r="AG41" s="53"/>
      <c r="AH41" s="3" t="s">
        <v>68</v>
      </c>
      <c r="AI41" s="31"/>
      <c r="AJ41" s="31"/>
      <c r="AK41" s="31"/>
      <c r="AL41" s="31"/>
      <c r="AM41" s="31"/>
      <c r="AN41" s="31"/>
      <c r="AO41" s="31"/>
      <c r="AP41" s="31"/>
      <c r="AQ41" s="31"/>
    </row>
    <row r="42" spans="1:43">
      <c r="A42" s="3" t="s">
        <v>39</v>
      </c>
      <c r="B42" s="31">
        <v>1888</v>
      </c>
      <c r="C42" s="31">
        <v>51</v>
      </c>
      <c r="D42" s="31">
        <v>134</v>
      </c>
      <c r="E42" s="31">
        <v>387</v>
      </c>
      <c r="F42" s="4">
        <f t="shared" si="9"/>
        <v>2460</v>
      </c>
      <c r="G42" s="31">
        <v>75</v>
      </c>
      <c r="H42" s="31">
        <v>0</v>
      </c>
      <c r="I42" s="4">
        <f t="shared" si="10"/>
        <v>75</v>
      </c>
      <c r="J42" s="4">
        <f t="shared" si="11"/>
        <v>2535</v>
      </c>
      <c r="K42" s="53"/>
      <c r="L42" s="3" t="s">
        <v>46</v>
      </c>
      <c r="M42" s="31">
        <v>544</v>
      </c>
      <c r="N42" s="31">
        <v>9</v>
      </c>
      <c r="O42" s="31">
        <v>21</v>
      </c>
      <c r="P42" s="31">
        <v>183</v>
      </c>
      <c r="Q42" s="31">
        <f t="shared" si="12"/>
        <v>757</v>
      </c>
      <c r="R42" s="31">
        <v>107</v>
      </c>
      <c r="S42" s="31">
        <v>0</v>
      </c>
      <c r="T42" s="31">
        <f t="shared" si="13"/>
        <v>107</v>
      </c>
      <c r="U42" s="31">
        <f t="shared" si="14"/>
        <v>864</v>
      </c>
      <c r="V42" s="53"/>
      <c r="W42" s="34" t="s">
        <v>56</v>
      </c>
      <c r="X42" s="35">
        <v>1398</v>
      </c>
      <c r="Y42" s="35">
        <v>3</v>
      </c>
      <c r="Z42" s="35">
        <v>44</v>
      </c>
      <c r="AA42" s="35">
        <v>119</v>
      </c>
      <c r="AB42" s="35">
        <f t="shared" si="15"/>
        <v>1564</v>
      </c>
      <c r="AC42" s="35">
        <v>1</v>
      </c>
      <c r="AD42" s="35"/>
      <c r="AE42" s="35">
        <f t="shared" si="16"/>
        <v>1</v>
      </c>
      <c r="AF42" s="35">
        <f t="shared" si="17"/>
        <v>1565</v>
      </c>
      <c r="AG42" s="53"/>
      <c r="AH42" s="3" t="s">
        <v>46</v>
      </c>
      <c r="AI42" s="31"/>
      <c r="AJ42" s="31"/>
      <c r="AK42" s="31"/>
      <c r="AL42" s="31"/>
      <c r="AM42" s="31"/>
      <c r="AN42" s="31"/>
      <c r="AO42" s="31"/>
      <c r="AP42" s="31"/>
      <c r="AQ42" s="31"/>
    </row>
    <row r="43" spans="1:43">
      <c r="A43" s="3" t="s">
        <v>86</v>
      </c>
      <c r="B43" s="31">
        <v>701</v>
      </c>
      <c r="C43" s="31">
        <v>45</v>
      </c>
      <c r="D43" s="31">
        <v>66</v>
      </c>
      <c r="E43" s="31">
        <v>1289</v>
      </c>
      <c r="F43" s="4">
        <f t="shared" si="9"/>
        <v>2101</v>
      </c>
      <c r="G43" s="31">
        <v>278</v>
      </c>
      <c r="H43" s="31">
        <v>0</v>
      </c>
      <c r="I43" s="4">
        <f t="shared" si="10"/>
        <v>278</v>
      </c>
      <c r="J43" s="4">
        <f t="shared" si="11"/>
        <v>2379</v>
      </c>
      <c r="K43" s="53"/>
      <c r="L43" s="3" t="s">
        <v>53</v>
      </c>
      <c r="M43" s="31">
        <v>563</v>
      </c>
      <c r="N43" s="31">
        <v>1</v>
      </c>
      <c r="O43" s="31">
        <v>15</v>
      </c>
      <c r="P43" s="31">
        <v>35</v>
      </c>
      <c r="Q43" s="31">
        <f t="shared" si="12"/>
        <v>614</v>
      </c>
      <c r="R43" s="31">
        <v>13</v>
      </c>
      <c r="S43" s="31">
        <v>0</v>
      </c>
      <c r="T43" s="31">
        <f t="shared" si="13"/>
        <v>13</v>
      </c>
      <c r="U43" s="31">
        <f t="shared" si="14"/>
        <v>627</v>
      </c>
      <c r="V43" s="53"/>
      <c r="W43" s="34" t="s">
        <v>55</v>
      </c>
      <c r="X43" s="35">
        <v>992</v>
      </c>
      <c r="Y43" s="35">
        <v>16</v>
      </c>
      <c r="Z43" s="35">
        <v>23</v>
      </c>
      <c r="AA43" s="35">
        <v>176</v>
      </c>
      <c r="AB43" s="35">
        <f t="shared" si="15"/>
        <v>1207</v>
      </c>
      <c r="AC43" s="35">
        <v>0</v>
      </c>
      <c r="AD43" s="35"/>
      <c r="AE43" s="35">
        <f t="shared" si="16"/>
        <v>0</v>
      </c>
      <c r="AF43" s="35">
        <f t="shared" si="17"/>
        <v>1207</v>
      </c>
      <c r="AG43" s="53"/>
      <c r="AH43" s="3" t="s">
        <v>53</v>
      </c>
      <c r="AI43" s="31"/>
      <c r="AJ43" s="31"/>
      <c r="AK43" s="31"/>
      <c r="AL43" s="31"/>
      <c r="AM43" s="31"/>
      <c r="AN43" s="31"/>
      <c r="AO43" s="31"/>
      <c r="AP43" s="31"/>
      <c r="AQ43" s="31"/>
    </row>
    <row r="44" spans="1:43">
      <c r="A44" s="3" t="s">
        <v>32</v>
      </c>
      <c r="B44" s="31">
        <v>2022</v>
      </c>
      <c r="C44" s="31">
        <v>5</v>
      </c>
      <c r="D44" s="31">
        <v>17</v>
      </c>
      <c r="E44" s="31">
        <v>187</v>
      </c>
      <c r="F44" s="4">
        <f t="shared" si="9"/>
        <v>2231</v>
      </c>
      <c r="G44" s="31">
        <v>112</v>
      </c>
      <c r="H44" s="31">
        <v>0</v>
      </c>
      <c r="I44" s="4">
        <f t="shared" si="10"/>
        <v>112</v>
      </c>
      <c r="J44" s="4">
        <f t="shared" si="11"/>
        <v>2343</v>
      </c>
      <c r="K44" s="53"/>
      <c r="L44" s="3" t="s">
        <v>67</v>
      </c>
      <c r="M44" s="31">
        <v>329</v>
      </c>
      <c r="N44" s="31">
        <v>2</v>
      </c>
      <c r="O44" s="31">
        <v>28</v>
      </c>
      <c r="P44" s="31">
        <v>255</v>
      </c>
      <c r="Q44" s="31">
        <f t="shared" si="12"/>
        <v>614</v>
      </c>
      <c r="R44" s="31">
        <v>1</v>
      </c>
      <c r="S44" s="31">
        <v>0</v>
      </c>
      <c r="T44" s="31">
        <f t="shared" si="13"/>
        <v>1</v>
      </c>
      <c r="U44" s="31">
        <f t="shared" si="14"/>
        <v>615</v>
      </c>
      <c r="V44" s="53"/>
      <c r="W44" s="34" t="s">
        <v>68</v>
      </c>
      <c r="X44" s="35">
        <v>865</v>
      </c>
      <c r="Y44" s="35">
        <v>3</v>
      </c>
      <c r="Z44" s="35">
        <v>45</v>
      </c>
      <c r="AA44" s="35">
        <v>90</v>
      </c>
      <c r="AB44" s="35">
        <f t="shared" si="15"/>
        <v>1003</v>
      </c>
      <c r="AC44" s="35"/>
      <c r="AD44" s="35"/>
      <c r="AE44" s="35">
        <f t="shared" si="16"/>
        <v>0</v>
      </c>
      <c r="AF44" s="35">
        <f t="shared" si="17"/>
        <v>1003</v>
      </c>
      <c r="AG44" s="53"/>
      <c r="AH44" s="3" t="s">
        <v>67</v>
      </c>
      <c r="AI44" s="31"/>
      <c r="AJ44" s="31"/>
      <c r="AK44" s="31"/>
      <c r="AL44" s="31"/>
      <c r="AM44" s="31"/>
      <c r="AN44" s="31"/>
      <c r="AO44" s="31"/>
      <c r="AP44" s="31"/>
      <c r="AQ44" s="31"/>
    </row>
    <row r="45" spans="1:43">
      <c r="A45" s="3" t="s">
        <v>56</v>
      </c>
      <c r="B45" s="31">
        <v>1656</v>
      </c>
      <c r="C45" s="31">
        <v>38</v>
      </c>
      <c r="D45" s="31">
        <v>149</v>
      </c>
      <c r="E45" s="31">
        <v>374</v>
      </c>
      <c r="F45" s="4">
        <f t="shared" si="9"/>
        <v>2217</v>
      </c>
      <c r="G45" s="31">
        <v>29</v>
      </c>
      <c r="H45" s="31">
        <v>0</v>
      </c>
      <c r="I45" s="4">
        <f t="shared" si="10"/>
        <v>29</v>
      </c>
      <c r="J45" s="4">
        <f t="shared" si="11"/>
        <v>2246</v>
      </c>
      <c r="K45" s="53"/>
      <c r="L45" s="3" t="s">
        <v>92</v>
      </c>
      <c r="M45" s="31">
        <v>409</v>
      </c>
      <c r="N45" s="31">
        <v>0</v>
      </c>
      <c r="O45" s="31">
        <v>62</v>
      </c>
      <c r="P45" s="31">
        <v>48</v>
      </c>
      <c r="Q45" s="31">
        <f t="shared" si="12"/>
        <v>519</v>
      </c>
      <c r="R45" s="31">
        <v>3</v>
      </c>
      <c r="S45" s="31">
        <v>0</v>
      </c>
      <c r="T45" s="31">
        <f t="shared" si="13"/>
        <v>3</v>
      </c>
      <c r="U45" s="31">
        <f t="shared" si="14"/>
        <v>522</v>
      </c>
      <c r="V45" s="53"/>
      <c r="W45" s="34" t="s">
        <v>9</v>
      </c>
      <c r="X45" s="35">
        <v>57</v>
      </c>
      <c r="Y45" s="35"/>
      <c r="Z45" s="35">
        <v>1</v>
      </c>
      <c r="AA45" s="35">
        <v>8</v>
      </c>
      <c r="AB45" s="35">
        <f t="shared" si="15"/>
        <v>66</v>
      </c>
      <c r="AC45" s="35"/>
      <c r="AD45" s="35"/>
      <c r="AE45" s="35">
        <f t="shared" si="16"/>
        <v>0</v>
      </c>
      <c r="AF45" s="35">
        <f t="shared" si="17"/>
        <v>66</v>
      </c>
      <c r="AG45" s="53"/>
      <c r="AH45" s="3" t="s">
        <v>92</v>
      </c>
      <c r="AI45" s="31"/>
      <c r="AJ45" s="31"/>
      <c r="AK45" s="31"/>
      <c r="AL45" s="31"/>
      <c r="AM45" s="31">
        <v>148016</v>
      </c>
      <c r="AN45" s="31"/>
      <c r="AO45" s="31"/>
      <c r="AP45" s="31"/>
      <c r="AQ45" s="31">
        <f>SUM(AP45,AM45)</f>
        <v>148016</v>
      </c>
    </row>
    <row r="46" spans="1:43">
      <c r="A46" s="3" t="s">
        <v>89</v>
      </c>
      <c r="B46" s="31">
        <v>625</v>
      </c>
      <c r="C46" s="31">
        <v>81</v>
      </c>
      <c r="D46" s="31">
        <v>93</v>
      </c>
      <c r="E46" s="31">
        <v>710</v>
      </c>
      <c r="F46" s="4">
        <f t="shared" si="9"/>
        <v>1509</v>
      </c>
      <c r="G46" s="31">
        <v>166</v>
      </c>
      <c r="H46" s="31">
        <v>0</v>
      </c>
      <c r="I46" s="4">
        <f t="shared" si="10"/>
        <v>166</v>
      </c>
      <c r="J46" s="4">
        <f t="shared" si="11"/>
        <v>1675</v>
      </c>
      <c r="K46" s="53"/>
      <c r="L46" s="3" t="s">
        <v>41</v>
      </c>
      <c r="M46" s="31">
        <v>415</v>
      </c>
      <c r="N46" s="31">
        <v>2</v>
      </c>
      <c r="O46" s="31">
        <v>58</v>
      </c>
      <c r="P46" s="31">
        <v>26</v>
      </c>
      <c r="Q46" s="31">
        <f t="shared" si="12"/>
        <v>501</v>
      </c>
      <c r="R46" s="31">
        <v>16</v>
      </c>
      <c r="S46" s="31">
        <v>0</v>
      </c>
      <c r="T46" s="31">
        <f t="shared" si="13"/>
        <v>16</v>
      </c>
      <c r="U46" s="31">
        <f t="shared" si="14"/>
        <v>517</v>
      </c>
      <c r="V46" s="53"/>
      <c r="W46" s="34" t="s">
        <v>86</v>
      </c>
      <c r="X46" s="35">
        <v>233</v>
      </c>
      <c r="Y46" s="35">
        <v>5</v>
      </c>
      <c r="Z46" s="35">
        <v>21</v>
      </c>
      <c r="AA46" s="35">
        <v>75</v>
      </c>
      <c r="AB46" s="35">
        <f t="shared" si="15"/>
        <v>334</v>
      </c>
      <c r="AC46" s="35">
        <v>1</v>
      </c>
      <c r="AD46" s="35"/>
      <c r="AE46" s="35">
        <f t="shared" si="16"/>
        <v>1</v>
      </c>
      <c r="AF46" s="35">
        <f t="shared" si="17"/>
        <v>335</v>
      </c>
      <c r="AG46" s="53"/>
      <c r="AH46" s="3" t="s">
        <v>41</v>
      </c>
      <c r="AI46" s="31"/>
      <c r="AJ46" s="31"/>
      <c r="AK46" s="31"/>
      <c r="AL46" s="31"/>
      <c r="AM46" s="31"/>
      <c r="AN46" s="31"/>
      <c r="AO46" s="31"/>
      <c r="AP46" s="31"/>
      <c r="AQ46" s="31"/>
    </row>
    <row r="47" spans="1:43">
      <c r="A47" s="3" t="s">
        <v>68</v>
      </c>
      <c r="B47" s="31">
        <v>1060</v>
      </c>
      <c r="C47" s="31">
        <v>7</v>
      </c>
      <c r="D47" s="31">
        <v>66</v>
      </c>
      <c r="E47" s="31">
        <v>443</v>
      </c>
      <c r="F47" s="4">
        <f t="shared" si="9"/>
        <v>1576</v>
      </c>
      <c r="G47" s="31">
        <v>17</v>
      </c>
      <c r="H47" s="31">
        <v>0</v>
      </c>
      <c r="I47" s="4">
        <f t="shared" si="10"/>
        <v>17</v>
      </c>
      <c r="J47" s="4">
        <f t="shared" si="11"/>
        <v>1593</v>
      </c>
      <c r="K47" s="53"/>
      <c r="L47" s="3" t="s">
        <v>108</v>
      </c>
      <c r="M47" s="31">
        <v>355</v>
      </c>
      <c r="N47" s="31">
        <v>0</v>
      </c>
      <c r="O47" s="31">
        <v>23</v>
      </c>
      <c r="P47" s="31">
        <v>52</v>
      </c>
      <c r="Q47" s="31">
        <f t="shared" si="12"/>
        <v>430</v>
      </c>
      <c r="R47" s="31">
        <v>8</v>
      </c>
      <c r="S47" s="31">
        <v>0</v>
      </c>
      <c r="T47" s="31">
        <f t="shared" si="13"/>
        <v>8</v>
      </c>
      <c r="U47" s="31">
        <f t="shared" si="14"/>
        <v>438</v>
      </c>
      <c r="V47" s="53"/>
      <c r="W47" s="34" t="s">
        <v>15</v>
      </c>
      <c r="X47" s="35">
        <v>1</v>
      </c>
      <c r="Y47" s="35"/>
      <c r="Z47" s="35"/>
      <c r="AA47" s="35"/>
      <c r="AB47" s="35">
        <f t="shared" si="15"/>
        <v>1</v>
      </c>
      <c r="AC47" s="35"/>
      <c r="AD47" s="35"/>
      <c r="AE47" s="35">
        <f t="shared" si="16"/>
        <v>0</v>
      </c>
      <c r="AF47" s="35">
        <f t="shared" si="17"/>
        <v>1</v>
      </c>
      <c r="AG47" s="53"/>
      <c r="AH47" s="3" t="s">
        <v>108</v>
      </c>
      <c r="AI47" s="31"/>
      <c r="AJ47" s="31"/>
      <c r="AK47" s="31"/>
      <c r="AL47" s="31"/>
      <c r="AM47" s="31"/>
      <c r="AN47" s="31"/>
      <c r="AO47" s="31"/>
      <c r="AP47" s="31"/>
      <c r="AQ47" s="31"/>
    </row>
    <row r="48" spans="1:43">
      <c r="A48" s="3" t="s">
        <v>21</v>
      </c>
      <c r="B48" s="31">
        <v>1103</v>
      </c>
      <c r="C48" s="31">
        <v>25</v>
      </c>
      <c r="D48" s="31">
        <v>32</v>
      </c>
      <c r="E48" s="31">
        <v>400</v>
      </c>
      <c r="F48" s="4">
        <f t="shared" si="9"/>
        <v>1560</v>
      </c>
      <c r="G48" s="31">
        <v>4</v>
      </c>
      <c r="H48" s="31">
        <v>0</v>
      </c>
      <c r="I48" s="4">
        <f t="shared" si="10"/>
        <v>4</v>
      </c>
      <c r="J48" s="4">
        <f t="shared" si="11"/>
        <v>1564</v>
      </c>
      <c r="K48" s="53"/>
      <c r="L48" s="3" t="s">
        <v>75</v>
      </c>
      <c r="M48" s="31">
        <v>203</v>
      </c>
      <c r="N48" s="31">
        <v>2</v>
      </c>
      <c r="O48" s="31">
        <v>24</v>
      </c>
      <c r="P48" s="31">
        <v>200</v>
      </c>
      <c r="Q48" s="31">
        <f t="shared" si="12"/>
        <v>429</v>
      </c>
      <c r="R48" s="31">
        <v>0</v>
      </c>
      <c r="S48" s="31">
        <v>0</v>
      </c>
      <c r="T48" s="31">
        <f t="shared" si="13"/>
        <v>0</v>
      </c>
      <c r="U48" s="31">
        <f t="shared" si="14"/>
        <v>429</v>
      </c>
      <c r="V48" s="53"/>
      <c r="W48" s="34" t="s">
        <v>26</v>
      </c>
      <c r="X48" s="35">
        <v>6</v>
      </c>
      <c r="Y48" s="35"/>
      <c r="Z48" s="35"/>
      <c r="AA48" s="35">
        <v>5</v>
      </c>
      <c r="AB48" s="35">
        <f t="shared" si="15"/>
        <v>11</v>
      </c>
      <c r="AC48" s="35"/>
      <c r="AD48" s="35"/>
      <c r="AE48" s="35">
        <f t="shared" si="16"/>
        <v>0</v>
      </c>
      <c r="AF48" s="35">
        <f t="shared" si="17"/>
        <v>11</v>
      </c>
      <c r="AG48" s="53"/>
      <c r="AH48" s="3" t="s">
        <v>75</v>
      </c>
      <c r="AI48" s="31"/>
      <c r="AJ48" s="31"/>
      <c r="AK48" s="31"/>
      <c r="AL48" s="31"/>
      <c r="AM48" s="31"/>
      <c r="AN48" s="31"/>
      <c r="AO48" s="31"/>
      <c r="AP48" s="31"/>
      <c r="AQ48" s="31"/>
    </row>
    <row r="49" spans="1:43">
      <c r="A49" s="3" t="s">
        <v>108</v>
      </c>
      <c r="B49" s="31">
        <v>998</v>
      </c>
      <c r="C49" s="31">
        <v>12</v>
      </c>
      <c r="D49" s="31">
        <v>33</v>
      </c>
      <c r="E49" s="31">
        <v>469</v>
      </c>
      <c r="F49" s="4">
        <f t="shared" si="9"/>
        <v>1512</v>
      </c>
      <c r="G49" s="31">
        <v>49</v>
      </c>
      <c r="H49" s="31">
        <v>0</v>
      </c>
      <c r="I49" s="4">
        <f t="shared" si="10"/>
        <v>49</v>
      </c>
      <c r="J49" s="4">
        <f t="shared" si="11"/>
        <v>1561</v>
      </c>
      <c r="K49" s="53"/>
      <c r="L49" s="3" t="s">
        <v>21</v>
      </c>
      <c r="M49" s="31">
        <v>341</v>
      </c>
      <c r="N49" s="31">
        <v>13</v>
      </c>
      <c r="O49" s="31">
        <v>11</v>
      </c>
      <c r="P49" s="31">
        <v>42</v>
      </c>
      <c r="Q49" s="31">
        <f t="shared" si="12"/>
        <v>407</v>
      </c>
      <c r="R49" s="31">
        <v>0</v>
      </c>
      <c r="S49" s="31">
        <v>0</v>
      </c>
      <c r="T49" s="31">
        <f t="shared" si="13"/>
        <v>0</v>
      </c>
      <c r="U49" s="31">
        <f t="shared" si="14"/>
        <v>407</v>
      </c>
      <c r="V49" s="53"/>
      <c r="W49" s="34" t="s">
        <v>16</v>
      </c>
      <c r="X49" s="35">
        <v>4</v>
      </c>
      <c r="Y49" s="35">
        <v>2</v>
      </c>
      <c r="Z49" s="35"/>
      <c r="AA49" s="35">
        <v>1</v>
      </c>
      <c r="AB49" s="35">
        <f t="shared" si="15"/>
        <v>7</v>
      </c>
      <c r="AC49" s="35"/>
      <c r="AD49" s="35"/>
      <c r="AE49" s="35">
        <f t="shared" si="16"/>
        <v>0</v>
      </c>
      <c r="AF49" s="35">
        <f t="shared" si="17"/>
        <v>7</v>
      </c>
      <c r="AG49" s="53"/>
      <c r="AH49" s="3" t="s">
        <v>21</v>
      </c>
      <c r="AI49" s="31"/>
      <c r="AJ49" s="31"/>
      <c r="AK49" s="31"/>
      <c r="AL49" s="31"/>
      <c r="AM49" s="31"/>
      <c r="AN49" s="31"/>
      <c r="AO49" s="31"/>
      <c r="AP49" s="31"/>
      <c r="AQ49" s="31"/>
    </row>
    <row r="50" spans="1:43">
      <c r="A50" s="3" t="s">
        <v>72</v>
      </c>
      <c r="B50" s="31">
        <v>1099</v>
      </c>
      <c r="C50" s="31">
        <v>35</v>
      </c>
      <c r="D50" s="31">
        <v>12</v>
      </c>
      <c r="E50" s="31">
        <v>235</v>
      </c>
      <c r="F50" s="4">
        <f t="shared" si="9"/>
        <v>1381</v>
      </c>
      <c r="G50" s="31">
        <v>29</v>
      </c>
      <c r="H50" s="31">
        <v>0</v>
      </c>
      <c r="I50" s="4">
        <f t="shared" si="10"/>
        <v>29</v>
      </c>
      <c r="J50" s="4">
        <f t="shared" si="11"/>
        <v>1410</v>
      </c>
      <c r="K50" s="53"/>
      <c r="L50" s="3" t="s">
        <v>22</v>
      </c>
      <c r="M50" s="31">
        <v>325</v>
      </c>
      <c r="N50" s="31">
        <v>1</v>
      </c>
      <c r="O50" s="31">
        <v>32</v>
      </c>
      <c r="P50" s="31">
        <v>12</v>
      </c>
      <c r="Q50" s="31">
        <f t="shared" si="12"/>
        <v>370</v>
      </c>
      <c r="R50" s="31">
        <v>1</v>
      </c>
      <c r="S50" s="31">
        <v>0</v>
      </c>
      <c r="T50" s="31">
        <f t="shared" si="13"/>
        <v>1</v>
      </c>
      <c r="U50" s="31">
        <f t="shared" si="14"/>
        <v>371</v>
      </c>
      <c r="V50" s="53"/>
      <c r="W50" s="34" t="s">
        <v>10</v>
      </c>
      <c r="X50" s="35">
        <v>84</v>
      </c>
      <c r="Y50" s="35">
        <v>8</v>
      </c>
      <c r="Z50" s="35">
        <v>7</v>
      </c>
      <c r="AA50" s="35">
        <v>23</v>
      </c>
      <c r="AB50" s="35">
        <f t="shared" si="15"/>
        <v>122</v>
      </c>
      <c r="AC50" s="35"/>
      <c r="AD50" s="35"/>
      <c r="AE50" s="35">
        <f t="shared" si="16"/>
        <v>0</v>
      </c>
      <c r="AF50" s="35">
        <f t="shared" si="17"/>
        <v>122</v>
      </c>
      <c r="AG50" s="53"/>
      <c r="AH50" s="3" t="s">
        <v>22</v>
      </c>
      <c r="AI50" s="31"/>
      <c r="AJ50" s="31"/>
      <c r="AK50" s="31"/>
      <c r="AL50" s="31"/>
      <c r="AM50" s="31"/>
      <c r="AN50" s="31"/>
      <c r="AO50" s="31"/>
      <c r="AP50" s="31"/>
      <c r="AQ50" s="31"/>
    </row>
    <row r="51" spans="1:43">
      <c r="A51" s="3" t="s">
        <v>41</v>
      </c>
      <c r="B51" s="31">
        <v>926</v>
      </c>
      <c r="C51" s="31">
        <v>46</v>
      </c>
      <c r="D51" s="31">
        <v>105</v>
      </c>
      <c r="E51" s="31">
        <v>236</v>
      </c>
      <c r="F51" s="4">
        <f t="shared" si="9"/>
        <v>1313</v>
      </c>
      <c r="G51" s="31">
        <v>89</v>
      </c>
      <c r="H51" s="31">
        <v>0</v>
      </c>
      <c r="I51" s="4">
        <f t="shared" si="10"/>
        <v>89</v>
      </c>
      <c r="J51" s="4">
        <f t="shared" si="11"/>
        <v>1402</v>
      </c>
      <c r="K51" s="53"/>
      <c r="L51" s="3" t="s">
        <v>86</v>
      </c>
      <c r="M51" s="31">
        <v>223</v>
      </c>
      <c r="N51" s="31">
        <v>5</v>
      </c>
      <c r="O51" s="31">
        <v>15</v>
      </c>
      <c r="P51" s="31">
        <v>78</v>
      </c>
      <c r="Q51" s="31">
        <f t="shared" si="12"/>
        <v>321</v>
      </c>
      <c r="R51" s="31">
        <v>23</v>
      </c>
      <c r="S51" s="31">
        <v>0</v>
      </c>
      <c r="T51" s="31">
        <f t="shared" si="13"/>
        <v>23</v>
      </c>
      <c r="U51" s="31">
        <f t="shared" si="14"/>
        <v>344</v>
      </c>
      <c r="V51" s="53"/>
      <c r="W51" s="34" t="s">
        <v>2</v>
      </c>
      <c r="X51" s="35">
        <v>182</v>
      </c>
      <c r="Y51" s="35">
        <v>7</v>
      </c>
      <c r="Z51" s="35">
        <v>4</v>
      </c>
      <c r="AA51" s="35">
        <v>35</v>
      </c>
      <c r="AB51" s="35">
        <f t="shared" si="15"/>
        <v>228</v>
      </c>
      <c r="AC51" s="35">
        <v>0</v>
      </c>
      <c r="AD51" s="35"/>
      <c r="AE51" s="35">
        <f t="shared" si="16"/>
        <v>0</v>
      </c>
      <c r="AF51" s="35">
        <f t="shared" si="17"/>
        <v>228</v>
      </c>
      <c r="AG51" s="53"/>
      <c r="AH51" s="3" t="s">
        <v>86</v>
      </c>
      <c r="AI51" s="31"/>
      <c r="AJ51" s="31"/>
      <c r="AK51" s="31"/>
      <c r="AL51" s="31"/>
      <c r="AM51" s="31"/>
      <c r="AN51" s="31"/>
      <c r="AO51" s="31"/>
      <c r="AP51" s="31"/>
      <c r="AQ51" s="31"/>
    </row>
    <row r="52" spans="1:43">
      <c r="A52" s="3" t="s">
        <v>110</v>
      </c>
      <c r="B52" s="31">
        <v>973</v>
      </c>
      <c r="C52" s="31">
        <v>2</v>
      </c>
      <c r="D52" s="31">
        <v>140</v>
      </c>
      <c r="E52" s="31">
        <v>239</v>
      </c>
      <c r="F52" s="4">
        <f t="shared" si="9"/>
        <v>1354</v>
      </c>
      <c r="G52" s="31">
        <v>4</v>
      </c>
      <c r="H52" s="31">
        <v>0</v>
      </c>
      <c r="I52" s="4">
        <f t="shared" si="10"/>
        <v>4</v>
      </c>
      <c r="J52" s="4">
        <f t="shared" si="11"/>
        <v>1358</v>
      </c>
      <c r="K52" s="53"/>
      <c r="L52" s="3" t="s">
        <v>18</v>
      </c>
      <c r="M52" s="31">
        <v>251</v>
      </c>
      <c r="N52" s="31">
        <v>2</v>
      </c>
      <c r="O52" s="31">
        <v>33</v>
      </c>
      <c r="P52" s="31">
        <v>38</v>
      </c>
      <c r="Q52" s="31">
        <f t="shared" si="12"/>
        <v>324</v>
      </c>
      <c r="R52" s="31">
        <v>7</v>
      </c>
      <c r="S52" s="31">
        <v>0</v>
      </c>
      <c r="T52" s="31">
        <f t="shared" si="13"/>
        <v>7</v>
      </c>
      <c r="U52" s="31">
        <f t="shared" si="14"/>
        <v>331</v>
      </c>
      <c r="V52" s="53"/>
      <c r="W52" s="34" t="s">
        <v>27</v>
      </c>
      <c r="X52" s="35">
        <v>160</v>
      </c>
      <c r="Y52" s="35">
        <v>0</v>
      </c>
      <c r="Z52" s="35">
        <v>19</v>
      </c>
      <c r="AA52" s="35">
        <v>29</v>
      </c>
      <c r="AB52" s="35">
        <f t="shared" si="15"/>
        <v>208</v>
      </c>
      <c r="AC52" s="35"/>
      <c r="AD52" s="35"/>
      <c r="AE52" s="35">
        <f t="shared" si="16"/>
        <v>0</v>
      </c>
      <c r="AF52" s="35">
        <f t="shared" si="17"/>
        <v>208</v>
      </c>
      <c r="AG52" s="53"/>
      <c r="AH52" s="3" t="s">
        <v>18</v>
      </c>
      <c r="AI52" s="31"/>
      <c r="AJ52" s="31"/>
      <c r="AK52" s="31"/>
      <c r="AL52" s="31"/>
      <c r="AM52" s="31"/>
      <c r="AN52" s="31"/>
      <c r="AO52" s="31"/>
      <c r="AP52" s="31"/>
      <c r="AQ52" s="31"/>
    </row>
    <row r="53" spans="1:43">
      <c r="A53" s="3" t="s">
        <v>67</v>
      </c>
      <c r="B53" s="31">
        <v>463</v>
      </c>
      <c r="C53" s="31">
        <v>38</v>
      </c>
      <c r="D53" s="31">
        <v>91</v>
      </c>
      <c r="E53" s="31">
        <v>545</v>
      </c>
      <c r="F53" s="4">
        <f t="shared" si="9"/>
        <v>1137</v>
      </c>
      <c r="G53" s="31">
        <v>11</v>
      </c>
      <c r="H53" s="31">
        <v>0</v>
      </c>
      <c r="I53" s="4">
        <f t="shared" si="10"/>
        <v>11</v>
      </c>
      <c r="J53" s="4">
        <f t="shared" si="11"/>
        <v>1148</v>
      </c>
      <c r="K53" s="53"/>
      <c r="L53" s="3" t="s">
        <v>89</v>
      </c>
      <c r="M53" s="31">
        <v>204</v>
      </c>
      <c r="N53" s="31">
        <v>13</v>
      </c>
      <c r="O53" s="31">
        <v>26</v>
      </c>
      <c r="P53" s="31">
        <v>52</v>
      </c>
      <c r="Q53" s="31">
        <f t="shared" si="12"/>
        <v>295</v>
      </c>
      <c r="R53" s="31">
        <v>5</v>
      </c>
      <c r="S53" s="31">
        <v>0</v>
      </c>
      <c r="T53" s="31">
        <f t="shared" si="13"/>
        <v>5</v>
      </c>
      <c r="U53" s="31">
        <f t="shared" si="14"/>
        <v>300</v>
      </c>
      <c r="V53" s="53"/>
      <c r="W53" s="34" t="s">
        <v>28</v>
      </c>
      <c r="X53" s="35">
        <v>65</v>
      </c>
      <c r="Y53" s="35"/>
      <c r="Z53" s="35">
        <v>8</v>
      </c>
      <c r="AA53" s="35">
        <v>4</v>
      </c>
      <c r="AB53" s="35">
        <f t="shared" si="15"/>
        <v>77</v>
      </c>
      <c r="AC53" s="35"/>
      <c r="AD53" s="35"/>
      <c r="AE53" s="35">
        <f t="shared" si="16"/>
        <v>0</v>
      </c>
      <c r="AF53" s="35">
        <f t="shared" si="17"/>
        <v>77</v>
      </c>
      <c r="AG53" s="53"/>
      <c r="AH53" s="3" t="s">
        <v>89</v>
      </c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:43">
      <c r="A54" s="3" t="s">
        <v>77</v>
      </c>
      <c r="B54" s="31">
        <v>449</v>
      </c>
      <c r="C54" s="31">
        <v>20</v>
      </c>
      <c r="D54" s="31">
        <v>340</v>
      </c>
      <c r="E54" s="31">
        <v>158</v>
      </c>
      <c r="F54" s="4">
        <f t="shared" si="9"/>
        <v>967</v>
      </c>
      <c r="G54" s="31">
        <v>96</v>
      </c>
      <c r="H54" s="31">
        <v>0</v>
      </c>
      <c r="I54" s="4">
        <f t="shared" si="10"/>
        <v>96</v>
      </c>
      <c r="J54" s="4">
        <f t="shared" si="11"/>
        <v>1063</v>
      </c>
      <c r="K54" s="53"/>
      <c r="L54" s="3" t="s">
        <v>77</v>
      </c>
      <c r="M54" s="31">
        <v>168</v>
      </c>
      <c r="N54" s="31">
        <v>3</v>
      </c>
      <c r="O54" s="31">
        <v>83</v>
      </c>
      <c r="P54" s="31">
        <v>28</v>
      </c>
      <c r="Q54" s="31">
        <f t="shared" si="12"/>
        <v>282</v>
      </c>
      <c r="R54" s="31">
        <v>7</v>
      </c>
      <c r="S54" s="31">
        <v>0</v>
      </c>
      <c r="T54" s="31">
        <f t="shared" si="13"/>
        <v>7</v>
      </c>
      <c r="U54" s="31">
        <f t="shared" si="14"/>
        <v>289</v>
      </c>
      <c r="V54" s="53"/>
      <c r="W54" s="34" t="s">
        <v>75</v>
      </c>
      <c r="X54" s="35">
        <v>204</v>
      </c>
      <c r="Y54" s="35">
        <v>6</v>
      </c>
      <c r="Z54" s="35">
        <v>50</v>
      </c>
      <c r="AA54" s="35">
        <v>82</v>
      </c>
      <c r="AB54" s="35">
        <f t="shared" si="15"/>
        <v>342</v>
      </c>
      <c r="AC54" s="35"/>
      <c r="AD54" s="35"/>
      <c r="AE54" s="35">
        <f t="shared" si="16"/>
        <v>0</v>
      </c>
      <c r="AF54" s="35">
        <f t="shared" si="17"/>
        <v>342</v>
      </c>
      <c r="AG54" s="53"/>
      <c r="AH54" s="3" t="s">
        <v>77</v>
      </c>
      <c r="AI54" s="31"/>
      <c r="AJ54" s="31"/>
      <c r="AK54" s="31"/>
      <c r="AL54" s="31"/>
      <c r="AM54" s="31"/>
      <c r="AN54" s="31"/>
      <c r="AO54" s="31"/>
      <c r="AP54" s="31"/>
      <c r="AQ54" s="31"/>
    </row>
    <row r="55" spans="1:43">
      <c r="A55" s="3" t="s">
        <v>27</v>
      </c>
      <c r="B55" s="31">
        <v>418</v>
      </c>
      <c r="C55" s="31">
        <v>17</v>
      </c>
      <c r="D55" s="31">
        <v>117</v>
      </c>
      <c r="E55" s="31">
        <v>437</v>
      </c>
      <c r="F55" s="4">
        <f t="shared" si="9"/>
        <v>989</v>
      </c>
      <c r="G55" s="31">
        <v>70</v>
      </c>
      <c r="H55" s="31">
        <v>0</v>
      </c>
      <c r="I55" s="4">
        <f t="shared" si="10"/>
        <v>70</v>
      </c>
      <c r="J55" s="4">
        <f t="shared" si="11"/>
        <v>1059</v>
      </c>
      <c r="K55" s="53"/>
      <c r="L55" s="3" t="s">
        <v>27</v>
      </c>
      <c r="M55" s="31">
        <v>171</v>
      </c>
      <c r="N55" s="31">
        <v>0</v>
      </c>
      <c r="O55" s="31">
        <v>9</v>
      </c>
      <c r="P55" s="31">
        <v>65</v>
      </c>
      <c r="Q55" s="31">
        <f t="shared" si="12"/>
        <v>245</v>
      </c>
      <c r="R55" s="31">
        <v>3</v>
      </c>
      <c r="S55" s="31">
        <v>0</v>
      </c>
      <c r="T55" s="31">
        <f t="shared" si="13"/>
        <v>3</v>
      </c>
      <c r="U55" s="31">
        <f t="shared" si="14"/>
        <v>248</v>
      </c>
      <c r="V55" s="53"/>
      <c r="W55" s="34" t="s">
        <v>61</v>
      </c>
      <c r="X55" s="35">
        <v>125</v>
      </c>
      <c r="Y55" s="35"/>
      <c r="Z55" s="35">
        <v>22</v>
      </c>
      <c r="AA55" s="35">
        <v>17</v>
      </c>
      <c r="AB55" s="35">
        <f t="shared" si="15"/>
        <v>164</v>
      </c>
      <c r="AC55" s="35"/>
      <c r="AD55" s="35"/>
      <c r="AE55" s="35">
        <f t="shared" si="16"/>
        <v>0</v>
      </c>
      <c r="AF55" s="35">
        <f t="shared" si="17"/>
        <v>164</v>
      </c>
      <c r="AG55" s="53"/>
      <c r="AH55" s="3" t="s">
        <v>27</v>
      </c>
      <c r="AI55" s="31"/>
      <c r="AJ55" s="31"/>
      <c r="AK55" s="31"/>
      <c r="AL55" s="31"/>
      <c r="AM55" s="31"/>
      <c r="AN55" s="31"/>
      <c r="AO55" s="31"/>
      <c r="AP55" s="31"/>
      <c r="AQ55" s="31"/>
    </row>
    <row r="56" spans="1:43">
      <c r="A56" s="3" t="s">
        <v>55</v>
      </c>
      <c r="B56" s="31">
        <v>365</v>
      </c>
      <c r="C56" s="31">
        <v>28</v>
      </c>
      <c r="D56" s="31">
        <v>24</v>
      </c>
      <c r="E56" s="31">
        <v>318</v>
      </c>
      <c r="F56" s="4">
        <f t="shared" si="9"/>
        <v>735</v>
      </c>
      <c r="G56" s="31">
        <v>212</v>
      </c>
      <c r="H56" s="31">
        <v>0</v>
      </c>
      <c r="I56" s="4">
        <f t="shared" si="10"/>
        <v>212</v>
      </c>
      <c r="J56" s="4">
        <f t="shared" si="11"/>
        <v>947</v>
      </c>
      <c r="K56" s="53"/>
      <c r="L56" s="3" t="s">
        <v>55</v>
      </c>
      <c r="M56" s="31">
        <v>180</v>
      </c>
      <c r="N56" s="31">
        <v>2</v>
      </c>
      <c r="O56" s="31">
        <v>9</v>
      </c>
      <c r="P56" s="31">
        <v>46</v>
      </c>
      <c r="Q56" s="31">
        <f t="shared" si="12"/>
        <v>237</v>
      </c>
      <c r="R56" s="31">
        <v>10</v>
      </c>
      <c r="S56" s="31">
        <v>0</v>
      </c>
      <c r="T56" s="31">
        <f t="shared" si="13"/>
        <v>10</v>
      </c>
      <c r="U56" s="31">
        <f t="shared" si="14"/>
        <v>247</v>
      </c>
      <c r="V56" s="53"/>
      <c r="W56" s="34" t="s">
        <v>3</v>
      </c>
      <c r="X56" s="35">
        <v>469</v>
      </c>
      <c r="Y56" s="35">
        <v>3</v>
      </c>
      <c r="Z56" s="35">
        <v>14</v>
      </c>
      <c r="AA56" s="35">
        <v>75</v>
      </c>
      <c r="AB56" s="35">
        <f t="shared" si="15"/>
        <v>561</v>
      </c>
      <c r="AC56" s="35">
        <v>0</v>
      </c>
      <c r="AD56" s="35"/>
      <c r="AE56" s="35">
        <f t="shared" si="16"/>
        <v>0</v>
      </c>
      <c r="AF56" s="35">
        <f t="shared" si="17"/>
        <v>561</v>
      </c>
      <c r="AG56" s="53"/>
      <c r="AH56" s="3" t="s">
        <v>55</v>
      </c>
      <c r="AI56" s="31"/>
      <c r="AJ56" s="31"/>
      <c r="AK56" s="31"/>
      <c r="AL56" s="31"/>
      <c r="AM56" s="31"/>
      <c r="AN56" s="31"/>
      <c r="AO56" s="31"/>
      <c r="AP56" s="31"/>
      <c r="AQ56" s="31"/>
    </row>
    <row r="57" spans="1:43">
      <c r="A57" s="3" t="s">
        <v>88</v>
      </c>
      <c r="B57" s="31">
        <v>363</v>
      </c>
      <c r="C57" s="31">
        <v>32</v>
      </c>
      <c r="D57" s="31">
        <v>25</v>
      </c>
      <c r="E57" s="31">
        <v>260</v>
      </c>
      <c r="F57" s="4">
        <f t="shared" si="9"/>
        <v>680</v>
      </c>
      <c r="G57" s="31">
        <v>169</v>
      </c>
      <c r="H57" s="31">
        <v>0</v>
      </c>
      <c r="I57" s="4">
        <f t="shared" si="10"/>
        <v>169</v>
      </c>
      <c r="J57" s="4">
        <f t="shared" si="11"/>
        <v>849</v>
      </c>
      <c r="K57" s="53"/>
      <c r="L57" s="3" t="s">
        <v>72</v>
      </c>
      <c r="M57" s="31">
        <v>177</v>
      </c>
      <c r="N57" s="31">
        <v>0</v>
      </c>
      <c r="O57" s="31">
        <v>3</v>
      </c>
      <c r="P57" s="31">
        <v>38</v>
      </c>
      <c r="Q57" s="31">
        <f t="shared" si="12"/>
        <v>218</v>
      </c>
      <c r="R57" s="31">
        <v>0</v>
      </c>
      <c r="S57" s="31">
        <v>0</v>
      </c>
      <c r="T57" s="31">
        <f t="shared" si="13"/>
        <v>0</v>
      </c>
      <c r="U57" s="31">
        <f t="shared" si="14"/>
        <v>218</v>
      </c>
      <c r="V57" s="53"/>
      <c r="W57" s="34" t="s">
        <v>29</v>
      </c>
      <c r="X57" s="35">
        <v>30</v>
      </c>
      <c r="Y57" s="35">
        <v>0</v>
      </c>
      <c r="Z57" s="35">
        <v>10</v>
      </c>
      <c r="AA57" s="35">
        <v>12</v>
      </c>
      <c r="AB57" s="35">
        <f t="shared" si="15"/>
        <v>52</v>
      </c>
      <c r="AC57" s="35"/>
      <c r="AD57" s="35"/>
      <c r="AE57" s="35">
        <f t="shared" si="16"/>
        <v>0</v>
      </c>
      <c r="AF57" s="35">
        <f t="shared" si="17"/>
        <v>52</v>
      </c>
      <c r="AG57" s="53"/>
      <c r="AH57" s="3" t="s">
        <v>72</v>
      </c>
      <c r="AI57" s="31"/>
      <c r="AJ57" s="31"/>
      <c r="AK57" s="31"/>
      <c r="AL57" s="31"/>
      <c r="AM57" s="31"/>
      <c r="AN57" s="31"/>
      <c r="AO57" s="31"/>
      <c r="AP57" s="31"/>
      <c r="AQ57" s="31"/>
    </row>
    <row r="58" spans="1:43">
      <c r="A58" s="3" t="s">
        <v>62</v>
      </c>
      <c r="B58" s="31">
        <v>251</v>
      </c>
      <c r="C58" s="31">
        <v>76</v>
      </c>
      <c r="D58" s="31">
        <v>23</v>
      </c>
      <c r="E58" s="31">
        <v>401</v>
      </c>
      <c r="F58" s="4">
        <f t="shared" si="9"/>
        <v>751</v>
      </c>
      <c r="G58" s="31">
        <v>7</v>
      </c>
      <c r="H58" s="31">
        <v>0</v>
      </c>
      <c r="I58" s="4">
        <f t="shared" si="10"/>
        <v>7</v>
      </c>
      <c r="J58" s="4">
        <f t="shared" si="11"/>
        <v>758</v>
      </c>
      <c r="K58" s="53"/>
      <c r="L58" s="3" t="s">
        <v>3</v>
      </c>
      <c r="M58" s="31">
        <v>176</v>
      </c>
      <c r="N58" s="31">
        <v>2</v>
      </c>
      <c r="O58" s="31">
        <v>6</v>
      </c>
      <c r="P58" s="31">
        <v>20</v>
      </c>
      <c r="Q58" s="31">
        <f t="shared" si="12"/>
        <v>204</v>
      </c>
      <c r="R58" s="31">
        <v>3</v>
      </c>
      <c r="S58" s="31">
        <v>0</v>
      </c>
      <c r="T58" s="31">
        <f t="shared" si="13"/>
        <v>3</v>
      </c>
      <c r="U58" s="31">
        <f t="shared" si="14"/>
        <v>207</v>
      </c>
      <c r="V58" s="53"/>
      <c r="W58" s="34" t="s">
        <v>4</v>
      </c>
      <c r="X58" s="35">
        <v>9</v>
      </c>
      <c r="Y58" s="35"/>
      <c r="Z58" s="35">
        <v>1</v>
      </c>
      <c r="AA58" s="35">
        <v>1</v>
      </c>
      <c r="AB58" s="35">
        <f t="shared" si="15"/>
        <v>11</v>
      </c>
      <c r="AC58" s="35"/>
      <c r="AD58" s="35"/>
      <c r="AE58" s="35">
        <f t="shared" si="16"/>
        <v>0</v>
      </c>
      <c r="AF58" s="35">
        <f t="shared" si="17"/>
        <v>11</v>
      </c>
      <c r="AG58" s="53"/>
      <c r="AH58" s="3" t="s">
        <v>3</v>
      </c>
      <c r="AI58" s="31"/>
      <c r="AJ58" s="31"/>
      <c r="AK58" s="31"/>
      <c r="AL58" s="31"/>
      <c r="AM58" s="31"/>
      <c r="AN58" s="31"/>
      <c r="AO58" s="31"/>
      <c r="AP58" s="31"/>
      <c r="AQ58" s="31"/>
    </row>
    <row r="59" spans="1:43">
      <c r="A59" s="3" t="s">
        <v>10</v>
      </c>
      <c r="B59" s="31">
        <v>317</v>
      </c>
      <c r="C59" s="31">
        <v>34</v>
      </c>
      <c r="D59" s="31">
        <v>22</v>
      </c>
      <c r="E59" s="31">
        <v>269</v>
      </c>
      <c r="F59" s="4">
        <f t="shared" si="9"/>
        <v>642</v>
      </c>
      <c r="G59" s="31">
        <v>111</v>
      </c>
      <c r="H59" s="31">
        <v>0</v>
      </c>
      <c r="I59" s="4">
        <f t="shared" si="10"/>
        <v>111</v>
      </c>
      <c r="J59" s="4">
        <f t="shared" si="11"/>
        <v>753</v>
      </c>
      <c r="K59" s="53"/>
      <c r="L59" s="3" t="s">
        <v>88</v>
      </c>
      <c r="M59" s="31">
        <v>74</v>
      </c>
      <c r="N59" s="31">
        <v>8</v>
      </c>
      <c r="O59" s="31">
        <v>1</v>
      </c>
      <c r="P59" s="31">
        <v>86</v>
      </c>
      <c r="Q59" s="31">
        <f t="shared" si="12"/>
        <v>169</v>
      </c>
      <c r="R59" s="31">
        <v>38</v>
      </c>
      <c r="S59" s="31">
        <v>0</v>
      </c>
      <c r="T59" s="31">
        <f t="shared" si="13"/>
        <v>38</v>
      </c>
      <c r="U59" s="31">
        <f t="shared" si="14"/>
        <v>207</v>
      </c>
      <c r="V59" s="53"/>
      <c r="W59" s="34" t="s">
        <v>62</v>
      </c>
      <c r="X59" s="35">
        <v>85</v>
      </c>
      <c r="Y59" s="35">
        <v>8</v>
      </c>
      <c r="Z59" s="35">
        <v>1</v>
      </c>
      <c r="AA59" s="35">
        <v>40</v>
      </c>
      <c r="AB59" s="35">
        <f t="shared" si="15"/>
        <v>134</v>
      </c>
      <c r="AC59" s="35"/>
      <c r="AD59" s="35"/>
      <c r="AE59" s="35">
        <f t="shared" si="16"/>
        <v>0</v>
      </c>
      <c r="AF59" s="35">
        <f t="shared" si="17"/>
        <v>134</v>
      </c>
      <c r="AG59" s="53"/>
      <c r="AH59" s="3" t="s">
        <v>88</v>
      </c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3">
      <c r="A60" s="3" t="s">
        <v>22</v>
      </c>
      <c r="B60" s="31">
        <v>565</v>
      </c>
      <c r="C60" s="31">
        <v>6</v>
      </c>
      <c r="D60" s="31">
        <v>73</v>
      </c>
      <c r="E60" s="31">
        <v>45</v>
      </c>
      <c r="F60" s="4">
        <f t="shared" si="9"/>
        <v>689</v>
      </c>
      <c r="G60" s="31">
        <v>18</v>
      </c>
      <c r="H60" s="31">
        <v>0</v>
      </c>
      <c r="I60" s="4">
        <f t="shared" si="10"/>
        <v>18</v>
      </c>
      <c r="J60" s="4">
        <f t="shared" si="11"/>
        <v>707</v>
      </c>
      <c r="K60" s="53"/>
      <c r="L60" s="3" t="s">
        <v>32</v>
      </c>
      <c r="M60" s="31">
        <v>173</v>
      </c>
      <c r="N60" s="31">
        <v>0</v>
      </c>
      <c r="O60" s="31">
        <v>2</v>
      </c>
      <c r="P60" s="31">
        <v>19</v>
      </c>
      <c r="Q60" s="31">
        <f t="shared" si="12"/>
        <v>194</v>
      </c>
      <c r="R60" s="31">
        <v>11</v>
      </c>
      <c r="S60" s="31">
        <v>0</v>
      </c>
      <c r="T60" s="31">
        <f t="shared" si="13"/>
        <v>11</v>
      </c>
      <c r="U60" s="31">
        <f t="shared" si="14"/>
        <v>205</v>
      </c>
      <c r="V60" s="53"/>
      <c r="W60" s="34" t="s">
        <v>87</v>
      </c>
      <c r="X60" s="35">
        <v>249</v>
      </c>
      <c r="Y60" s="35">
        <v>4</v>
      </c>
      <c r="Z60" s="35">
        <v>17</v>
      </c>
      <c r="AA60" s="35">
        <v>48</v>
      </c>
      <c r="AB60" s="35">
        <f t="shared" si="15"/>
        <v>318</v>
      </c>
      <c r="AC60" s="35"/>
      <c r="AD60" s="35"/>
      <c r="AE60" s="35">
        <f t="shared" si="16"/>
        <v>0</v>
      </c>
      <c r="AF60" s="35">
        <f t="shared" si="17"/>
        <v>318</v>
      </c>
      <c r="AG60" s="53"/>
      <c r="AH60" s="3" t="s">
        <v>32</v>
      </c>
      <c r="AI60" s="31"/>
      <c r="AJ60" s="31"/>
      <c r="AK60" s="31"/>
      <c r="AL60" s="31"/>
      <c r="AM60" s="31"/>
      <c r="AN60" s="31"/>
      <c r="AO60" s="31"/>
      <c r="AP60" s="31"/>
      <c r="AQ60" s="31"/>
    </row>
    <row r="61" spans="1:43">
      <c r="A61" s="3" t="s">
        <v>18</v>
      </c>
      <c r="B61" s="31">
        <v>369</v>
      </c>
      <c r="C61" s="31">
        <v>6</v>
      </c>
      <c r="D61" s="31">
        <v>103</v>
      </c>
      <c r="E61" s="31">
        <v>205</v>
      </c>
      <c r="F61" s="4">
        <f t="shared" si="9"/>
        <v>683</v>
      </c>
      <c r="G61" s="31">
        <v>18</v>
      </c>
      <c r="H61" s="31">
        <v>0</v>
      </c>
      <c r="I61" s="4">
        <f t="shared" si="10"/>
        <v>18</v>
      </c>
      <c r="J61" s="4">
        <f t="shared" si="11"/>
        <v>701</v>
      </c>
      <c r="K61" s="53"/>
      <c r="L61" s="3" t="s">
        <v>83</v>
      </c>
      <c r="M61" s="31">
        <v>158</v>
      </c>
      <c r="N61" s="31">
        <v>4</v>
      </c>
      <c r="O61" s="31">
        <v>10</v>
      </c>
      <c r="P61" s="31">
        <v>8</v>
      </c>
      <c r="Q61" s="31">
        <f t="shared" si="12"/>
        <v>180</v>
      </c>
      <c r="R61" s="31">
        <v>1</v>
      </c>
      <c r="S61" s="31">
        <v>0</v>
      </c>
      <c r="T61" s="31">
        <f t="shared" si="13"/>
        <v>1</v>
      </c>
      <c r="U61" s="31">
        <f t="shared" si="14"/>
        <v>181</v>
      </c>
      <c r="V61" s="53"/>
      <c r="W61" s="34" t="s">
        <v>30</v>
      </c>
      <c r="X61" s="35">
        <v>46</v>
      </c>
      <c r="Y61" s="35">
        <v>6</v>
      </c>
      <c r="Z61" s="35">
        <v>4</v>
      </c>
      <c r="AA61" s="35">
        <v>2</v>
      </c>
      <c r="AB61" s="35">
        <f t="shared" si="15"/>
        <v>58</v>
      </c>
      <c r="AC61" s="35"/>
      <c r="AD61" s="35"/>
      <c r="AE61" s="35">
        <f t="shared" si="16"/>
        <v>0</v>
      </c>
      <c r="AF61" s="35">
        <f t="shared" si="17"/>
        <v>58</v>
      </c>
      <c r="AG61" s="53"/>
      <c r="AH61" s="3" t="s">
        <v>83</v>
      </c>
      <c r="AI61" s="31"/>
      <c r="AJ61" s="31"/>
      <c r="AK61" s="31"/>
      <c r="AL61" s="31"/>
      <c r="AM61" s="31"/>
      <c r="AN61" s="31"/>
      <c r="AO61" s="31"/>
      <c r="AP61" s="31"/>
      <c r="AQ61" s="31"/>
    </row>
    <row r="62" spans="1:43">
      <c r="A62" s="3" t="s">
        <v>3</v>
      </c>
      <c r="B62" s="31">
        <v>403</v>
      </c>
      <c r="C62" s="31">
        <v>21</v>
      </c>
      <c r="D62" s="31">
        <v>32</v>
      </c>
      <c r="E62" s="31">
        <v>179</v>
      </c>
      <c r="F62" s="4">
        <f t="shared" si="9"/>
        <v>635</v>
      </c>
      <c r="G62" s="31">
        <v>21</v>
      </c>
      <c r="H62" s="31">
        <v>0</v>
      </c>
      <c r="I62" s="4">
        <f t="shared" si="10"/>
        <v>21</v>
      </c>
      <c r="J62" s="4">
        <f t="shared" si="11"/>
        <v>656</v>
      </c>
      <c r="K62" s="53"/>
      <c r="L62" s="3" t="s">
        <v>45</v>
      </c>
      <c r="M62" s="31">
        <v>152</v>
      </c>
      <c r="N62" s="31">
        <v>0</v>
      </c>
      <c r="O62" s="31">
        <v>10</v>
      </c>
      <c r="P62" s="31">
        <v>17</v>
      </c>
      <c r="Q62" s="31">
        <f t="shared" si="12"/>
        <v>179</v>
      </c>
      <c r="R62" s="31">
        <v>1</v>
      </c>
      <c r="S62" s="31">
        <v>0</v>
      </c>
      <c r="T62" s="31">
        <f t="shared" si="13"/>
        <v>1</v>
      </c>
      <c r="U62" s="31">
        <f t="shared" si="14"/>
        <v>180</v>
      </c>
      <c r="V62" s="53"/>
      <c r="W62" s="34" t="s">
        <v>45</v>
      </c>
      <c r="X62" s="35">
        <v>274</v>
      </c>
      <c r="Y62" s="35">
        <v>3</v>
      </c>
      <c r="Z62" s="35">
        <v>15</v>
      </c>
      <c r="AA62" s="35">
        <v>43</v>
      </c>
      <c r="AB62" s="35">
        <f t="shared" si="15"/>
        <v>335</v>
      </c>
      <c r="AC62" s="35"/>
      <c r="AD62" s="35"/>
      <c r="AE62" s="35">
        <f t="shared" si="16"/>
        <v>0</v>
      </c>
      <c r="AF62" s="35">
        <f t="shared" si="17"/>
        <v>335</v>
      </c>
      <c r="AG62" s="53"/>
      <c r="AH62" s="3" t="s">
        <v>45</v>
      </c>
      <c r="AI62" s="31"/>
      <c r="AJ62" s="31"/>
      <c r="AK62" s="31"/>
      <c r="AL62" s="31"/>
      <c r="AM62" s="31"/>
      <c r="AN62" s="31"/>
      <c r="AO62" s="31"/>
      <c r="AP62" s="31"/>
      <c r="AQ62" s="31"/>
    </row>
    <row r="63" spans="1:43">
      <c r="A63" s="3" t="s">
        <v>90</v>
      </c>
      <c r="B63" s="31">
        <v>311</v>
      </c>
      <c r="C63" s="31">
        <v>6</v>
      </c>
      <c r="D63" s="31">
        <v>8</v>
      </c>
      <c r="E63" s="31">
        <v>100</v>
      </c>
      <c r="F63" s="4">
        <f t="shared" si="9"/>
        <v>425</v>
      </c>
      <c r="G63" s="31">
        <v>110</v>
      </c>
      <c r="H63" s="31">
        <v>0</v>
      </c>
      <c r="I63" s="4">
        <f t="shared" si="10"/>
        <v>110</v>
      </c>
      <c r="J63" s="4">
        <f t="shared" si="11"/>
        <v>535</v>
      </c>
      <c r="K63" s="53"/>
      <c r="L63" s="3" t="s">
        <v>62</v>
      </c>
      <c r="M63" s="31">
        <v>132</v>
      </c>
      <c r="N63" s="31">
        <v>7</v>
      </c>
      <c r="O63" s="31">
        <v>1</v>
      </c>
      <c r="P63" s="31">
        <v>37</v>
      </c>
      <c r="Q63" s="31">
        <f t="shared" si="12"/>
        <v>177</v>
      </c>
      <c r="R63" s="31">
        <v>0</v>
      </c>
      <c r="S63" s="31">
        <v>0</v>
      </c>
      <c r="T63" s="31">
        <f t="shared" si="13"/>
        <v>0</v>
      </c>
      <c r="U63" s="31">
        <f t="shared" si="14"/>
        <v>177</v>
      </c>
      <c r="V63" s="53"/>
      <c r="W63" s="34" t="s">
        <v>18</v>
      </c>
      <c r="X63" s="35">
        <v>276</v>
      </c>
      <c r="Y63" s="35">
        <v>0</v>
      </c>
      <c r="Z63" s="35">
        <v>55</v>
      </c>
      <c r="AA63" s="35">
        <v>25</v>
      </c>
      <c r="AB63" s="35">
        <f t="shared" si="15"/>
        <v>356</v>
      </c>
      <c r="AC63" s="35"/>
      <c r="AD63" s="35"/>
      <c r="AE63" s="35">
        <f t="shared" si="16"/>
        <v>0</v>
      </c>
      <c r="AF63" s="35">
        <f t="shared" si="17"/>
        <v>356</v>
      </c>
      <c r="AG63" s="53"/>
      <c r="AH63" s="3" t="s">
        <v>62</v>
      </c>
      <c r="AI63" s="31"/>
      <c r="AJ63" s="31"/>
      <c r="AK63" s="31"/>
      <c r="AL63" s="31"/>
      <c r="AM63" s="31"/>
      <c r="AN63" s="31"/>
      <c r="AO63" s="31"/>
      <c r="AP63" s="31"/>
      <c r="AQ63" s="31"/>
    </row>
    <row r="64" spans="1:43">
      <c r="A64" s="3" t="s">
        <v>45</v>
      </c>
      <c r="B64" s="31">
        <v>203</v>
      </c>
      <c r="C64" s="31">
        <v>11</v>
      </c>
      <c r="D64" s="31">
        <v>43</v>
      </c>
      <c r="E64" s="31">
        <v>105</v>
      </c>
      <c r="F64" s="4">
        <f t="shared" si="9"/>
        <v>362</v>
      </c>
      <c r="G64" s="31">
        <v>128</v>
      </c>
      <c r="H64" s="31">
        <v>0</v>
      </c>
      <c r="I64" s="4">
        <f t="shared" si="10"/>
        <v>128</v>
      </c>
      <c r="J64" s="4">
        <f t="shared" si="11"/>
        <v>490</v>
      </c>
      <c r="K64" s="53"/>
      <c r="L64" s="3" t="s">
        <v>24</v>
      </c>
      <c r="M64" s="31">
        <v>141</v>
      </c>
      <c r="N64" s="31">
        <v>1</v>
      </c>
      <c r="O64" s="31">
        <v>21</v>
      </c>
      <c r="P64" s="31">
        <v>10</v>
      </c>
      <c r="Q64" s="31">
        <f t="shared" si="12"/>
        <v>173</v>
      </c>
      <c r="R64" s="31">
        <v>3</v>
      </c>
      <c r="S64" s="31">
        <v>0</v>
      </c>
      <c r="T64" s="31">
        <f t="shared" si="13"/>
        <v>3</v>
      </c>
      <c r="U64" s="31">
        <f t="shared" si="14"/>
        <v>176</v>
      </c>
      <c r="V64" s="53"/>
      <c r="W64" s="34" t="s">
        <v>50</v>
      </c>
      <c r="X64" s="35">
        <v>11</v>
      </c>
      <c r="Y64" s="35"/>
      <c r="Z64" s="35">
        <v>1</v>
      </c>
      <c r="AA64" s="35">
        <v>1</v>
      </c>
      <c r="AB64" s="35">
        <f t="shared" si="15"/>
        <v>13</v>
      </c>
      <c r="AC64" s="35"/>
      <c r="AD64" s="35"/>
      <c r="AE64" s="35">
        <f t="shared" si="16"/>
        <v>0</v>
      </c>
      <c r="AF64" s="35">
        <f t="shared" si="17"/>
        <v>13</v>
      </c>
      <c r="AG64" s="53"/>
      <c r="AH64" s="3" t="s">
        <v>24</v>
      </c>
      <c r="AI64" s="31"/>
      <c r="AJ64" s="31"/>
      <c r="AK64" s="31"/>
      <c r="AL64" s="31"/>
      <c r="AM64" s="31"/>
      <c r="AN64" s="31"/>
      <c r="AO64" s="31"/>
      <c r="AP64" s="31"/>
      <c r="AQ64" s="31"/>
    </row>
    <row r="65" spans="1:43">
      <c r="A65" s="3" t="s">
        <v>91</v>
      </c>
      <c r="B65" s="31">
        <v>177</v>
      </c>
      <c r="C65" s="31">
        <v>6</v>
      </c>
      <c r="D65" s="31">
        <v>10</v>
      </c>
      <c r="E65" s="31">
        <v>201</v>
      </c>
      <c r="F65" s="4">
        <f t="shared" si="9"/>
        <v>394</v>
      </c>
      <c r="G65" s="31">
        <v>76</v>
      </c>
      <c r="H65" s="31">
        <v>0</v>
      </c>
      <c r="I65" s="4">
        <f t="shared" si="10"/>
        <v>76</v>
      </c>
      <c r="J65" s="4">
        <f t="shared" si="11"/>
        <v>470</v>
      </c>
      <c r="K65" s="53"/>
      <c r="L65" s="3" t="s">
        <v>10</v>
      </c>
      <c r="M65" s="31">
        <v>109</v>
      </c>
      <c r="N65" s="31">
        <v>3</v>
      </c>
      <c r="O65" s="31">
        <v>5</v>
      </c>
      <c r="P65" s="31">
        <v>27</v>
      </c>
      <c r="Q65" s="31">
        <f t="shared" si="12"/>
        <v>144</v>
      </c>
      <c r="R65" s="31">
        <v>23</v>
      </c>
      <c r="S65" s="31">
        <v>0</v>
      </c>
      <c r="T65" s="31">
        <f t="shared" si="13"/>
        <v>23</v>
      </c>
      <c r="U65" s="31">
        <f t="shared" si="14"/>
        <v>167</v>
      </c>
      <c r="V65" s="53"/>
      <c r="W65" s="34" t="s">
        <v>88</v>
      </c>
      <c r="X65" s="35">
        <v>50</v>
      </c>
      <c r="Y65" s="35">
        <v>2</v>
      </c>
      <c r="Z65" s="35">
        <v>2</v>
      </c>
      <c r="AA65" s="35">
        <v>8</v>
      </c>
      <c r="AB65" s="35">
        <f t="shared" si="15"/>
        <v>62</v>
      </c>
      <c r="AC65" s="35"/>
      <c r="AD65" s="35"/>
      <c r="AE65" s="35">
        <f t="shared" si="16"/>
        <v>0</v>
      </c>
      <c r="AF65" s="35">
        <f t="shared" si="17"/>
        <v>62</v>
      </c>
      <c r="AG65" s="53"/>
      <c r="AH65" s="3" t="s">
        <v>10</v>
      </c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3">
      <c r="A66" s="3" t="s">
        <v>9</v>
      </c>
      <c r="B66" s="31">
        <v>135</v>
      </c>
      <c r="C66" s="31">
        <v>4</v>
      </c>
      <c r="D66" s="31">
        <v>10</v>
      </c>
      <c r="E66" s="31">
        <v>127</v>
      </c>
      <c r="F66" s="4">
        <f t="shared" si="9"/>
        <v>276</v>
      </c>
      <c r="G66" s="31">
        <v>149</v>
      </c>
      <c r="H66" s="31">
        <v>0</v>
      </c>
      <c r="I66" s="4">
        <f t="shared" si="10"/>
        <v>149</v>
      </c>
      <c r="J66" s="4">
        <f t="shared" si="11"/>
        <v>425</v>
      </c>
      <c r="K66" s="53"/>
      <c r="L66" s="3" t="s">
        <v>78</v>
      </c>
      <c r="M66" s="31">
        <v>118</v>
      </c>
      <c r="N66" s="31">
        <v>0</v>
      </c>
      <c r="O66" s="31">
        <v>4</v>
      </c>
      <c r="P66" s="31">
        <v>9</v>
      </c>
      <c r="Q66" s="31">
        <f t="shared" si="12"/>
        <v>131</v>
      </c>
      <c r="R66" s="31">
        <v>5</v>
      </c>
      <c r="S66" s="31">
        <v>0</v>
      </c>
      <c r="T66" s="31">
        <f t="shared" si="13"/>
        <v>5</v>
      </c>
      <c r="U66" s="31">
        <f t="shared" si="14"/>
        <v>136</v>
      </c>
      <c r="V66" s="53"/>
      <c r="W66" s="34" t="s">
        <v>89</v>
      </c>
      <c r="X66" s="35">
        <v>423</v>
      </c>
      <c r="Y66" s="35">
        <v>6</v>
      </c>
      <c r="Z66" s="35">
        <v>57</v>
      </c>
      <c r="AA66" s="35">
        <v>84</v>
      </c>
      <c r="AB66" s="35">
        <f t="shared" si="15"/>
        <v>570</v>
      </c>
      <c r="AC66" s="35"/>
      <c r="AD66" s="35"/>
      <c r="AE66" s="35">
        <f t="shared" si="16"/>
        <v>0</v>
      </c>
      <c r="AF66" s="35">
        <f t="shared" si="17"/>
        <v>570</v>
      </c>
      <c r="AG66" s="53"/>
      <c r="AH66" s="3" t="s">
        <v>78</v>
      </c>
      <c r="AI66" s="31"/>
      <c r="AJ66" s="31"/>
      <c r="AK66" s="31"/>
      <c r="AL66" s="31"/>
      <c r="AM66" s="31"/>
      <c r="AN66" s="31"/>
      <c r="AO66" s="31"/>
      <c r="AP66" s="31"/>
      <c r="AQ66" s="31"/>
    </row>
    <row r="67" spans="1:43">
      <c r="A67" s="3" t="s">
        <v>24</v>
      </c>
      <c r="B67" s="31">
        <v>293</v>
      </c>
      <c r="C67" s="31">
        <v>10</v>
      </c>
      <c r="D67" s="31">
        <v>48</v>
      </c>
      <c r="E67" s="31">
        <v>56</v>
      </c>
      <c r="F67" s="4">
        <f t="shared" si="9"/>
        <v>407</v>
      </c>
      <c r="G67" s="31">
        <v>6</v>
      </c>
      <c r="H67" s="31">
        <v>0</v>
      </c>
      <c r="I67" s="4">
        <f t="shared" si="10"/>
        <v>6</v>
      </c>
      <c r="J67" s="4">
        <f t="shared" si="11"/>
        <v>413</v>
      </c>
      <c r="K67" s="53"/>
      <c r="L67" s="3" t="s">
        <v>80</v>
      </c>
      <c r="M67" s="31">
        <v>95</v>
      </c>
      <c r="N67" s="31">
        <v>0</v>
      </c>
      <c r="O67" s="31">
        <v>13</v>
      </c>
      <c r="P67" s="31">
        <v>23</v>
      </c>
      <c r="Q67" s="31">
        <f t="shared" si="12"/>
        <v>131</v>
      </c>
      <c r="R67" s="31">
        <v>3</v>
      </c>
      <c r="S67" s="31">
        <v>0</v>
      </c>
      <c r="T67" s="31">
        <f t="shared" si="13"/>
        <v>3</v>
      </c>
      <c r="U67" s="31">
        <f t="shared" si="14"/>
        <v>134</v>
      </c>
      <c r="V67" s="53"/>
      <c r="W67" s="34" t="s">
        <v>19</v>
      </c>
      <c r="X67" s="35">
        <v>29</v>
      </c>
      <c r="Y67" s="35"/>
      <c r="Z67" s="35"/>
      <c r="AA67" s="35">
        <v>10</v>
      </c>
      <c r="AB67" s="35">
        <f t="shared" si="15"/>
        <v>39</v>
      </c>
      <c r="AC67" s="35"/>
      <c r="AD67" s="35"/>
      <c r="AE67" s="35">
        <f t="shared" si="16"/>
        <v>0</v>
      </c>
      <c r="AF67" s="35">
        <f t="shared" si="17"/>
        <v>39</v>
      </c>
      <c r="AG67" s="53"/>
      <c r="AH67" s="3" t="s">
        <v>80</v>
      </c>
      <c r="AI67" s="31"/>
      <c r="AJ67" s="31"/>
      <c r="AK67" s="31"/>
      <c r="AL67" s="31"/>
      <c r="AM67" s="31"/>
      <c r="AN67" s="31"/>
      <c r="AO67" s="31"/>
      <c r="AP67" s="31"/>
      <c r="AQ67" s="31"/>
    </row>
    <row r="68" spans="1:43">
      <c r="A68" s="3" t="s">
        <v>11</v>
      </c>
      <c r="B68" s="31">
        <v>200</v>
      </c>
      <c r="C68" s="31">
        <v>9</v>
      </c>
      <c r="D68" s="31">
        <v>10</v>
      </c>
      <c r="E68" s="31">
        <v>94</v>
      </c>
      <c r="F68" s="4">
        <f t="shared" si="9"/>
        <v>313</v>
      </c>
      <c r="G68" s="31">
        <v>88</v>
      </c>
      <c r="H68" s="31">
        <v>0</v>
      </c>
      <c r="I68" s="4">
        <f t="shared" si="10"/>
        <v>88</v>
      </c>
      <c r="J68" s="4">
        <f t="shared" si="11"/>
        <v>401</v>
      </c>
      <c r="K68" s="53"/>
      <c r="L68" s="3" t="s">
        <v>9</v>
      </c>
      <c r="M68" s="31">
        <v>63</v>
      </c>
      <c r="N68" s="31">
        <v>0</v>
      </c>
      <c r="O68" s="31">
        <v>2</v>
      </c>
      <c r="P68" s="31">
        <v>19</v>
      </c>
      <c r="Q68" s="31">
        <f t="shared" si="12"/>
        <v>84</v>
      </c>
      <c r="R68" s="31">
        <v>24</v>
      </c>
      <c r="S68" s="31">
        <v>0</v>
      </c>
      <c r="T68" s="31">
        <f t="shared" si="13"/>
        <v>24</v>
      </c>
      <c r="U68" s="31">
        <f t="shared" si="14"/>
        <v>108</v>
      </c>
      <c r="V68" s="53"/>
      <c r="W68" s="34" t="s">
        <v>77</v>
      </c>
      <c r="X68" s="35">
        <v>258</v>
      </c>
      <c r="Y68" s="35">
        <v>7</v>
      </c>
      <c r="Z68" s="35">
        <v>120</v>
      </c>
      <c r="AA68" s="35">
        <v>31</v>
      </c>
      <c r="AB68" s="35">
        <f t="shared" si="15"/>
        <v>416</v>
      </c>
      <c r="AC68" s="35"/>
      <c r="AD68" s="35"/>
      <c r="AE68" s="35">
        <f t="shared" si="16"/>
        <v>0</v>
      </c>
      <c r="AF68" s="35">
        <f t="shared" si="17"/>
        <v>416</v>
      </c>
      <c r="AG68" s="53"/>
      <c r="AH68" s="3" t="s">
        <v>9</v>
      </c>
      <c r="AI68" s="31"/>
      <c r="AJ68" s="31"/>
      <c r="AK68" s="31"/>
      <c r="AL68" s="31"/>
      <c r="AM68" s="31"/>
      <c r="AN68" s="31"/>
      <c r="AO68" s="31"/>
      <c r="AP68" s="31"/>
      <c r="AQ68" s="31"/>
    </row>
    <row r="69" spans="1:43">
      <c r="A69" s="3" t="s">
        <v>83</v>
      </c>
      <c r="B69" s="31">
        <v>225</v>
      </c>
      <c r="C69" s="31">
        <v>8</v>
      </c>
      <c r="D69" s="31">
        <v>22</v>
      </c>
      <c r="E69" s="31">
        <v>42</v>
      </c>
      <c r="F69" s="4">
        <f t="shared" si="9"/>
        <v>297</v>
      </c>
      <c r="G69" s="31">
        <v>13</v>
      </c>
      <c r="H69" s="31">
        <v>0</v>
      </c>
      <c r="I69" s="4">
        <f t="shared" si="10"/>
        <v>13</v>
      </c>
      <c r="J69" s="4">
        <f t="shared" si="11"/>
        <v>310</v>
      </c>
      <c r="K69" s="53"/>
      <c r="L69" s="3" t="s">
        <v>11</v>
      </c>
      <c r="M69" s="31">
        <v>79</v>
      </c>
      <c r="N69" s="31">
        <v>0</v>
      </c>
      <c r="O69" s="31">
        <v>2</v>
      </c>
      <c r="P69" s="31">
        <v>14</v>
      </c>
      <c r="Q69" s="31">
        <f t="shared" si="12"/>
        <v>95</v>
      </c>
      <c r="R69" s="31">
        <v>12</v>
      </c>
      <c r="S69" s="31">
        <v>0</v>
      </c>
      <c r="T69" s="31">
        <f t="shared" si="13"/>
        <v>12</v>
      </c>
      <c r="U69" s="31">
        <f t="shared" si="14"/>
        <v>107</v>
      </c>
      <c r="V69" s="53"/>
      <c r="W69" s="34" t="s">
        <v>78</v>
      </c>
      <c r="X69" s="35">
        <v>186</v>
      </c>
      <c r="Y69" s="35"/>
      <c r="Z69" s="35">
        <v>5</v>
      </c>
      <c r="AA69" s="35">
        <v>4</v>
      </c>
      <c r="AB69" s="35">
        <f t="shared" si="15"/>
        <v>195</v>
      </c>
      <c r="AC69" s="35"/>
      <c r="AD69" s="35"/>
      <c r="AE69" s="35">
        <f t="shared" si="16"/>
        <v>0</v>
      </c>
      <c r="AF69" s="35">
        <f t="shared" si="17"/>
        <v>195</v>
      </c>
      <c r="AG69" s="53"/>
      <c r="AH69" s="3" t="s">
        <v>11</v>
      </c>
      <c r="AI69" s="31"/>
      <c r="AJ69" s="31"/>
      <c r="AK69" s="31"/>
      <c r="AL69" s="31"/>
      <c r="AM69" s="31"/>
      <c r="AN69" s="31"/>
      <c r="AO69" s="31"/>
      <c r="AP69" s="31"/>
      <c r="AQ69" s="31"/>
    </row>
    <row r="70" spans="1:43">
      <c r="A70" s="3" t="s">
        <v>104</v>
      </c>
      <c r="B70" s="31">
        <v>149</v>
      </c>
      <c r="C70" s="31">
        <v>6</v>
      </c>
      <c r="D70" s="31">
        <v>4</v>
      </c>
      <c r="E70" s="31">
        <v>85</v>
      </c>
      <c r="F70" s="4">
        <f t="shared" ref="F70:F101" si="18">SUM(B70:E70)</f>
        <v>244</v>
      </c>
      <c r="G70" s="31">
        <v>60</v>
      </c>
      <c r="H70" s="31">
        <v>0</v>
      </c>
      <c r="I70" s="4">
        <f t="shared" ref="I70:I101" si="19">SUM(G70:H70)</f>
        <v>60</v>
      </c>
      <c r="J70" s="4">
        <f t="shared" ref="J70:J101" si="20">SUM(I70,F70)</f>
        <v>304</v>
      </c>
      <c r="K70" s="53"/>
      <c r="L70" s="3" t="s">
        <v>8</v>
      </c>
      <c r="M70" s="31">
        <v>74</v>
      </c>
      <c r="N70" s="31">
        <v>0</v>
      </c>
      <c r="O70" s="31">
        <v>5</v>
      </c>
      <c r="P70" s="31">
        <v>15</v>
      </c>
      <c r="Q70" s="31">
        <f t="shared" ref="Q70:Q101" si="21">SUM(M70:P70)</f>
        <v>94</v>
      </c>
      <c r="R70" s="31">
        <v>2</v>
      </c>
      <c r="S70" s="31">
        <v>0</v>
      </c>
      <c r="T70" s="31">
        <f t="shared" ref="T70:T101" si="22">SUM(R70:S70)</f>
        <v>2</v>
      </c>
      <c r="U70" s="31">
        <f t="shared" ref="U70:U101" si="23">SUM(T70,Q70)</f>
        <v>96</v>
      </c>
      <c r="V70" s="53"/>
      <c r="W70" s="34" t="s">
        <v>11</v>
      </c>
      <c r="X70" s="35">
        <v>118</v>
      </c>
      <c r="Y70" s="35"/>
      <c r="Z70" s="35">
        <v>7</v>
      </c>
      <c r="AA70" s="35">
        <v>14</v>
      </c>
      <c r="AB70" s="35">
        <f t="shared" ref="AB70:AB101" si="24">SUM(X70:AA70)</f>
        <v>139</v>
      </c>
      <c r="AC70" s="35"/>
      <c r="AD70" s="35"/>
      <c r="AE70" s="35">
        <f t="shared" ref="AE70:AE101" si="25">SUM(AC70:AD70)</f>
        <v>0</v>
      </c>
      <c r="AF70" s="35">
        <f t="shared" si="17"/>
        <v>139</v>
      </c>
      <c r="AG70" s="53"/>
      <c r="AH70" s="3" t="s">
        <v>8</v>
      </c>
      <c r="AI70" s="31"/>
      <c r="AJ70" s="31"/>
      <c r="AK70" s="31"/>
      <c r="AL70" s="31"/>
      <c r="AM70" s="31"/>
      <c r="AN70" s="31"/>
      <c r="AO70" s="31"/>
      <c r="AP70" s="31"/>
      <c r="AQ70" s="31"/>
    </row>
    <row r="71" spans="1:43">
      <c r="A71" s="3" t="s">
        <v>8</v>
      </c>
      <c r="B71" s="31">
        <v>161</v>
      </c>
      <c r="C71" s="31">
        <v>3</v>
      </c>
      <c r="D71" s="31">
        <v>19</v>
      </c>
      <c r="E71" s="31">
        <v>66</v>
      </c>
      <c r="F71" s="4">
        <f t="shared" si="18"/>
        <v>249</v>
      </c>
      <c r="G71" s="31">
        <v>17</v>
      </c>
      <c r="H71" s="31">
        <v>0</v>
      </c>
      <c r="I71" s="4">
        <f t="shared" si="19"/>
        <v>17</v>
      </c>
      <c r="J71" s="4">
        <f t="shared" si="20"/>
        <v>266</v>
      </c>
      <c r="K71" s="53"/>
      <c r="L71" s="3" t="s">
        <v>5</v>
      </c>
      <c r="M71" s="31">
        <v>64</v>
      </c>
      <c r="N71" s="31">
        <v>0</v>
      </c>
      <c r="O71" s="31">
        <v>5</v>
      </c>
      <c r="P71" s="31">
        <v>22</v>
      </c>
      <c r="Q71" s="31">
        <f t="shared" si="21"/>
        <v>91</v>
      </c>
      <c r="R71" s="31">
        <v>1</v>
      </c>
      <c r="S71" s="31">
        <v>0</v>
      </c>
      <c r="T71" s="31">
        <f t="shared" si="22"/>
        <v>1</v>
      </c>
      <c r="U71" s="31">
        <f t="shared" si="23"/>
        <v>92</v>
      </c>
      <c r="V71" s="53"/>
      <c r="W71" s="34" t="s">
        <v>20</v>
      </c>
      <c r="X71" s="35">
        <v>32</v>
      </c>
      <c r="Y71" s="35">
        <v>2</v>
      </c>
      <c r="Z71" s="35"/>
      <c r="AA71" s="35">
        <v>5</v>
      </c>
      <c r="AB71" s="35">
        <f t="shared" si="24"/>
        <v>39</v>
      </c>
      <c r="AC71" s="35"/>
      <c r="AD71" s="35"/>
      <c r="AE71" s="35">
        <f t="shared" si="25"/>
        <v>0</v>
      </c>
      <c r="AF71" s="35">
        <f t="shared" si="17"/>
        <v>39</v>
      </c>
      <c r="AG71" s="53"/>
      <c r="AH71" s="3" t="s">
        <v>5</v>
      </c>
      <c r="AI71" s="31"/>
      <c r="AJ71" s="31"/>
      <c r="AK71" s="31"/>
      <c r="AL71" s="31"/>
      <c r="AM71" s="31"/>
      <c r="AN71" s="31"/>
      <c r="AO71" s="31"/>
      <c r="AP71" s="31"/>
      <c r="AQ71" s="31"/>
    </row>
    <row r="72" spans="1:43">
      <c r="A72" s="3" t="s">
        <v>12</v>
      </c>
      <c r="B72" s="31">
        <v>102</v>
      </c>
      <c r="C72" s="31">
        <v>1</v>
      </c>
      <c r="D72" s="31">
        <v>3</v>
      </c>
      <c r="E72" s="31">
        <v>60</v>
      </c>
      <c r="F72" s="4">
        <f t="shared" si="18"/>
        <v>166</v>
      </c>
      <c r="G72" s="31">
        <v>94</v>
      </c>
      <c r="H72" s="31">
        <v>0</v>
      </c>
      <c r="I72" s="4">
        <f t="shared" si="19"/>
        <v>94</v>
      </c>
      <c r="J72" s="4">
        <f t="shared" si="20"/>
        <v>260</v>
      </c>
      <c r="K72" s="53"/>
      <c r="L72" s="3" t="s">
        <v>61</v>
      </c>
      <c r="M72" s="31">
        <v>74</v>
      </c>
      <c r="N72" s="31">
        <v>0</v>
      </c>
      <c r="O72" s="31">
        <v>10</v>
      </c>
      <c r="P72" s="31">
        <v>3</v>
      </c>
      <c r="Q72" s="31">
        <f t="shared" si="21"/>
        <v>87</v>
      </c>
      <c r="R72" s="31">
        <v>0</v>
      </c>
      <c r="S72" s="31">
        <v>0</v>
      </c>
      <c r="T72" s="31">
        <f t="shared" si="22"/>
        <v>0</v>
      </c>
      <c r="U72" s="31">
        <f t="shared" si="23"/>
        <v>87</v>
      </c>
      <c r="V72" s="53"/>
      <c r="W72" s="34" t="s">
        <v>131</v>
      </c>
      <c r="X72" s="35">
        <v>90</v>
      </c>
      <c r="Y72" s="35">
        <v>1</v>
      </c>
      <c r="Z72" s="35">
        <v>2</v>
      </c>
      <c r="AA72" s="35">
        <v>22</v>
      </c>
      <c r="AB72" s="35">
        <f t="shared" si="24"/>
        <v>115</v>
      </c>
      <c r="AC72" s="35"/>
      <c r="AD72" s="35"/>
      <c r="AE72" s="35">
        <f t="shared" si="25"/>
        <v>0</v>
      </c>
      <c r="AF72" s="35">
        <f t="shared" ref="AF72:AF103" si="26">SUM(AB72,AE72)</f>
        <v>115</v>
      </c>
      <c r="AG72" s="53"/>
      <c r="AH72" s="3" t="s">
        <v>61</v>
      </c>
      <c r="AI72" s="31"/>
      <c r="AJ72" s="31"/>
      <c r="AK72" s="31"/>
      <c r="AL72" s="31"/>
      <c r="AM72" s="31"/>
      <c r="AN72" s="31"/>
      <c r="AO72" s="31"/>
      <c r="AP72" s="31"/>
      <c r="AQ72" s="31"/>
    </row>
    <row r="73" spans="1:43">
      <c r="A73" s="3" t="s">
        <v>61</v>
      </c>
      <c r="B73" s="31">
        <v>147</v>
      </c>
      <c r="C73" s="31">
        <v>1</v>
      </c>
      <c r="D73" s="31">
        <v>39</v>
      </c>
      <c r="E73" s="31">
        <v>48</v>
      </c>
      <c r="F73" s="4">
        <f t="shared" si="18"/>
        <v>235</v>
      </c>
      <c r="G73" s="31">
        <v>4</v>
      </c>
      <c r="H73" s="31">
        <v>0</v>
      </c>
      <c r="I73" s="4">
        <f t="shared" si="19"/>
        <v>4</v>
      </c>
      <c r="J73" s="4">
        <f t="shared" si="20"/>
        <v>239</v>
      </c>
      <c r="K73" s="53"/>
      <c r="L73" s="3" t="s">
        <v>90</v>
      </c>
      <c r="M73" s="31">
        <v>50</v>
      </c>
      <c r="N73" s="31">
        <v>0</v>
      </c>
      <c r="O73" s="31">
        <v>12</v>
      </c>
      <c r="P73" s="31">
        <v>14</v>
      </c>
      <c r="Q73" s="31">
        <f t="shared" si="21"/>
        <v>76</v>
      </c>
      <c r="R73" s="31">
        <v>4</v>
      </c>
      <c r="S73" s="31">
        <v>0</v>
      </c>
      <c r="T73" s="31">
        <f t="shared" si="22"/>
        <v>4</v>
      </c>
      <c r="U73" s="31">
        <f t="shared" si="23"/>
        <v>80</v>
      </c>
      <c r="V73" s="53"/>
      <c r="W73" s="34" t="s">
        <v>21</v>
      </c>
      <c r="X73" s="35">
        <v>297</v>
      </c>
      <c r="Y73" s="35">
        <v>0</v>
      </c>
      <c r="Z73" s="35">
        <v>12</v>
      </c>
      <c r="AA73" s="35">
        <v>28</v>
      </c>
      <c r="AB73" s="35">
        <f t="shared" si="24"/>
        <v>337</v>
      </c>
      <c r="AC73" s="35"/>
      <c r="AD73" s="35"/>
      <c r="AE73" s="35">
        <f t="shared" si="25"/>
        <v>0</v>
      </c>
      <c r="AF73" s="35">
        <f t="shared" si="26"/>
        <v>337</v>
      </c>
      <c r="AG73" s="53"/>
      <c r="AH73" s="3" t="s">
        <v>90</v>
      </c>
      <c r="AI73" s="31"/>
      <c r="AJ73" s="31"/>
      <c r="AK73" s="31"/>
      <c r="AL73" s="31"/>
      <c r="AM73" s="31"/>
      <c r="AN73" s="31"/>
      <c r="AO73" s="31"/>
      <c r="AP73" s="31"/>
      <c r="AQ73" s="31"/>
    </row>
    <row r="74" spans="1:43">
      <c r="A74" s="3" t="s">
        <v>34</v>
      </c>
      <c r="B74" s="31">
        <v>69</v>
      </c>
      <c r="C74" s="31">
        <v>0</v>
      </c>
      <c r="D74" s="31">
        <v>4</v>
      </c>
      <c r="E74" s="31">
        <v>138</v>
      </c>
      <c r="F74" s="4">
        <f t="shared" si="18"/>
        <v>211</v>
      </c>
      <c r="G74" s="31">
        <v>24</v>
      </c>
      <c r="H74" s="31">
        <v>0</v>
      </c>
      <c r="I74" s="4">
        <f t="shared" si="19"/>
        <v>24</v>
      </c>
      <c r="J74" s="4">
        <f t="shared" si="20"/>
        <v>235</v>
      </c>
      <c r="K74" s="53"/>
      <c r="L74" s="3" t="s">
        <v>104</v>
      </c>
      <c r="M74" s="31">
        <v>50</v>
      </c>
      <c r="N74" s="31">
        <v>2</v>
      </c>
      <c r="O74" s="31">
        <v>1</v>
      </c>
      <c r="P74" s="31">
        <v>15</v>
      </c>
      <c r="Q74" s="31">
        <f t="shared" si="21"/>
        <v>68</v>
      </c>
      <c r="R74" s="31">
        <v>8</v>
      </c>
      <c r="S74" s="31">
        <v>0</v>
      </c>
      <c r="T74" s="31">
        <f t="shared" si="22"/>
        <v>8</v>
      </c>
      <c r="U74" s="31">
        <f t="shared" si="23"/>
        <v>76</v>
      </c>
      <c r="V74" s="53"/>
      <c r="W74" s="34" t="s">
        <v>67</v>
      </c>
      <c r="X74" s="35">
        <v>579</v>
      </c>
      <c r="Y74" s="35">
        <v>6</v>
      </c>
      <c r="Z74" s="35">
        <v>71</v>
      </c>
      <c r="AA74" s="35">
        <v>103</v>
      </c>
      <c r="AB74" s="35">
        <f t="shared" si="24"/>
        <v>759</v>
      </c>
      <c r="AC74" s="35"/>
      <c r="AD74" s="35"/>
      <c r="AE74" s="35">
        <f t="shared" si="25"/>
        <v>0</v>
      </c>
      <c r="AF74" s="35">
        <f t="shared" si="26"/>
        <v>759</v>
      </c>
      <c r="AG74" s="53"/>
      <c r="AH74" s="3" t="s">
        <v>104</v>
      </c>
      <c r="AI74" s="31"/>
      <c r="AJ74" s="31"/>
      <c r="AK74" s="31"/>
      <c r="AL74" s="31"/>
      <c r="AM74" s="31"/>
      <c r="AN74" s="31"/>
      <c r="AO74" s="31"/>
      <c r="AP74" s="31"/>
      <c r="AQ74" s="31"/>
    </row>
    <row r="75" spans="1:43">
      <c r="A75" s="3" t="s">
        <v>80</v>
      </c>
      <c r="B75" s="31">
        <v>128</v>
      </c>
      <c r="C75" s="31">
        <v>6</v>
      </c>
      <c r="D75" s="31">
        <v>14</v>
      </c>
      <c r="E75" s="31">
        <v>76</v>
      </c>
      <c r="F75" s="4">
        <f t="shared" si="18"/>
        <v>224</v>
      </c>
      <c r="G75" s="31">
        <v>2</v>
      </c>
      <c r="H75" s="31">
        <v>0</v>
      </c>
      <c r="I75" s="4">
        <f t="shared" si="19"/>
        <v>2</v>
      </c>
      <c r="J75" s="4">
        <f t="shared" si="20"/>
        <v>226</v>
      </c>
      <c r="K75" s="53"/>
      <c r="L75" s="3" t="s">
        <v>12</v>
      </c>
      <c r="M75" s="31">
        <v>29</v>
      </c>
      <c r="N75" s="31">
        <v>0</v>
      </c>
      <c r="O75" s="31">
        <v>2</v>
      </c>
      <c r="P75" s="31">
        <v>27</v>
      </c>
      <c r="Q75" s="31">
        <f t="shared" si="21"/>
        <v>58</v>
      </c>
      <c r="R75" s="31">
        <v>15</v>
      </c>
      <c r="S75" s="31">
        <v>0</v>
      </c>
      <c r="T75" s="31">
        <f t="shared" si="22"/>
        <v>15</v>
      </c>
      <c r="U75" s="31">
        <f t="shared" si="23"/>
        <v>73</v>
      </c>
      <c r="V75" s="53"/>
      <c r="W75" s="34" t="s">
        <v>5</v>
      </c>
      <c r="X75" s="35">
        <v>91</v>
      </c>
      <c r="Y75" s="35">
        <v>0</v>
      </c>
      <c r="Z75" s="35">
        <v>9</v>
      </c>
      <c r="AA75" s="35">
        <v>58</v>
      </c>
      <c r="AB75" s="35">
        <f t="shared" si="24"/>
        <v>158</v>
      </c>
      <c r="AC75" s="35"/>
      <c r="AD75" s="35"/>
      <c r="AE75" s="35">
        <f t="shared" si="25"/>
        <v>0</v>
      </c>
      <c r="AF75" s="35">
        <f t="shared" si="26"/>
        <v>158</v>
      </c>
      <c r="AG75" s="53"/>
      <c r="AH75" s="3" t="s">
        <v>12</v>
      </c>
      <c r="AI75" s="31"/>
      <c r="AJ75" s="31"/>
      <c r="AK75" s="31"/>
      <c r="AL75" s="31"/>
      <c r="AM75" s="31"/>
      <c r="AN75" s="31"/>
      <c r="AO75" s="31"/>
      <c r="AP75" s="31"/>
      <c r="AQ75" s="31"/>
    </row>
    <row r="76" spans="1:43">
      <c r="A76" s="3" t="s">
        <v>78</v>
      </c>
      <c r="B76" s="31">
        <v>170</v>
      </c>
      <c r="C76" s="31">
        <v>5</v>
      </c>
      <c r="D76" s="31">
        <v>19</v>
      </c>
      <c r="E76" s="31">
        <v>20</v>
      </c>
      <c r="F76" s="4">
        <f t="shared" si="18"/>
        <v>214</v>
      </c>
      <c r="G76" s="31">
        <v>11</v>
      </c>
      <c r="H76" s="31">
        <v>0</v>
      </c>
      <c r="I76" s="4">
        <f t="shared" si="19"/>
        <v>11</v>
      </c>
      <c r="J76" s="4">
        <f t="shared" si="20"/>
        <v>225</v>
      </c>
      <c r="K76" s="53"/>
      <c r="L76" s="3" t="s">
        <v>91</v>
      </c>
      <c r="M76" s="31">
        <v>28</v>
      </c>
      <c r="N76" s="31">
        <v>4</v>
      </c>
      <c r="O76" s="31">
        <v>6</v>
      </c>
      <c r="P76" s="31">
        <v>22</v>
      </c>
      <c r="Q76" s="31">
        <f t="shared" si="21"/>
        <v>60</v>
      </c>
      <c r="R76" s="31">
        <v>7</v>
      </c>
      <c r="S76" s="31">
        <v>0</v>
      </c>
      <c r="T76" s="31">
        <f t="shared" si="22"/>
        <v>7</v>
      </c>
      <c r="U76" s="31">
        <f t="shared" si="23"/>
        <v>67</v>
      </c>
      <c r="V76" s="53"/>
      <c r="W76" s="34" t="s">
        <v>22</v>
      </c>
      <c r="X76" s="35">
        <v>498</v>
      </c>
      <c r="Y76" s="35">
        <v>2</v>
      </c>
      <c r="Z76" s="35">
        <v>42</v>
      </c>
      <c r="AA76" s="35">
        <v>25</v>
      </c>
      <c r="AB76" s="35">
        <f t="shared" si="24"/>
        <v>567</v>
      </c>
      <c r="AC76" s="35"/>
      <c r="AD76" s="35"/>
      <c r="AE76" s="35">
        <f t="shared" si="25"/>
        <v>0</v>
      </c>
      <c r="AF76" s="35">
        <f t="shared" si="26"/>
        <v>567</v>
      </c>
      <c r="AG76" s="53"/>
      <c r="AH76" s="3" t="s">
        <v>91</v>
      </c>
      <c r="AI76" s="31"/>
      <c r="AJ76" s="31"/>
      <c r="AK76" s="31"/>
      <c r="AL76" s="31"/>
      <c r="AM76" s="31"/>
      <c r="AN76" s="31"/>
      <c r="AO76" s="31"/>
      <c r="AP76" s="31"/>
      <c r="AQ76" s="31"/>
    </row>
    <row r="77" spans="1:43">
      <c r="A77" s="3" t="s">
        <v>5</v>
      </c>
      <c r="B77" s="31">
        <v>92</v>
      </c>
      <c r="C77" s="31">
        <v>0</v>
      </c>
      <c r="D77" s="31">
        <v>6</v>
      </c>
      <c r="E77" s="31">
        <v>74</v>
      </c>
      <c r="F77" s="4">
        <f t="shared" si="18"/>
        <v>172</v>
      </c>
      <c r="G77" s="31">
        <v>28</v>
      </c>
      <c r="H77" s="31">
        <v>0</v>
      </c>
      <c r="I77" s="4">
        <f t="shared" si="19"/>
        <v>28</v>
      </c>
      <c r="J77" s="4">
        <f t="shared" si="20"/>
        <v>200</v>
      </c>
      <c r="K77" s="53"/>
      <c r="L77" s="3" t="s">
        <v>115</v>
      </c>
      <c r="M77" s="31">
        <v>58</v>
      </c>
      <c r="N77" s="31">
        <v>0</v>
      </c>
      <c r="O77" s="31">
        <v>0</v>
      </c>
      <c r="P77" s="31">
        <v>8</v>
      </c>
      <c r="Q77" s="31">
        <f t="shared" si="21"/>
        <v>66</v>
      </c>
      <c r="R77" s="31">
        <v>0</v>
      </c>
      <c r="S77" s="31">
        <v>0</v>
      </c>
      <c r="T77" s="31">
        <f t="shared" si="22"/>
        <v>0</v>
      </c>
      <c r="U77" s="31">
        <f t="shared" si="23"/>
        <v>66</v>
      </c>
      <c r="V77" s="53"/>
      <c r="W77" s="34" t="s">
        <v>51</v>
      </c>
      <c r="X77" s="35">
        <v>108</v>
      </c>
      <c r="Y77" s="35">
        <v>0</v>
      </c>
      <c r="Z77" s="35">
        <v>1</v>
      </c>
      <c r="AA77" s="35">
        <v>22</v>
      </c>
      <c r="AB77" s="35">
        <f t="shared" si="24"/>
        <v>131</v>
      </c>
      <c r="AC77" s="35"/>
      <c r="AD77" s="35"/>
      <c r="AE77" s="35">
        <f t="shared" si="25"/>
        <v>0</v>
      </c>
      <c r="AF77" s="35">
        <f t="shared" si="26"/>
        <v>131</v>
      </c>
      <c r="AG77" s="53"/>
      <c r="AH77" s="3" t="s">
        <v>115</v>
      </c>
      <c r="AI77" s="31"/>
      <c r="AJ77" s="31"/>
      <c r="AK77" s="31"/>
      <c r="AL77" s="31"/>
      <c r="AM77" s="31"/>
      <c r="AN77" s="31"/>
      <c r="AO77" s="31"/>
      <c r="AP77" s="31"/>
      <c r="AQ77" s="31"/>
    </row>
    <row r="78" spans="1:43">
      <c r="A78" s="3" t="s">
        <v>28</v>
      </c>
      <c r="B78" s="31">
        <v>78</v>
      </c>
      <c r="C78" s="31">
        <v>1</v>
      </c>
      <c r="D78" s="31">
        <v>12</v>
      </c>
      <c r="E78" s="31">
        <v>75</v>
      </c>
      <c r="F78" s="4">
        <f t="shared" si="18"/>
        <v>166</v>
      </c>
      <c r="G78" s="31">
        <v>20</v>
      </c>
      <c r="H78" s="31">
        <v>0</v>
      </c>
      <c r="I78" s="4">
        <f t="shared" si="19"/>
        <v>20</v>
      </c>
      <c r="J78" s="4">
        <f t="shared" si="20"/>
        <v>186</v>
      </c>
      <c r="K78" s="53"/>
      <c r="L78" s="3" t="s">
        <v>2</v>
      </c>
      <c r="M78" s="31">
        <v>45</v>
      </c>
      <c r="N78" s="31">
        <v>0</v>
      </c>
      <c r="O78" s="31">
        <v>5</v>
      </c>
      <c r="P78" s="31">
        <v>14</v>
      </c>
      <c r="Q78" s="31">
        <f t="shared" si="21"/>
        <v>64</v>
      </c>
      <c r="R78" s="31">
        <v>0</v>
      </c>
      <c r="S78" s="31">
        <v>0</v>
      </c>
      <c r="T78" s="31">
        <f t="shared" si="22"/>
        <v>0</v>
      </c>
      <c r="U78" s="31">
        <f t="shared" si="23"/>
        <v>64</v>
      </c>
      <c r="V78" s="53"/>
      <c r="W78" s="34" t="s">
        <v>32</v>
      </c>
      <c r="X78" s="35">
        <v>69</v>
      </c>
      <c r="Y78" s="35">
        <v>6</v>
      </c>
      <c r="Z78" s="35">
        <v>3</v>
      </c>
      <c r="AA78" s="35"/>
      <c r="AB78" s="35">
        <f t="shared" si="24"/>
        <v>78</v>
      </c>
      <c r="AC78" s="35"/>
      <c r="AD78" s="35"/>
      <c r="AE78" s="35">
        <f t="shared" si="25"/>
        <v>0</v>
      </c>
      <c r="AF78" s="35">
        <f t="shared" si="26"/>
        <v>78</v>
      </c>
      <c r="AG78" s="53"/>
      <c r="AH78" s="3" t="s">
        <v>2</v>
      </c>
      <c r="AI78" s="31"/>
      <c r="AJ78" s="31"/>
      <c r="AK78" s="31"/>
      <c r="AL78" s="31"/>
      <c r="AM78" s="31"/>
      <c r="AN78" s="31"/>
      <c r="AO78" s="31"/>
      <c r="AP78" s="31"/>
      <c r="AQ78" s="31"/>
    </row>
    <row r="79" spans="1:43">
      <c r="A79" s="3" t="s">
        <v>30</v>
      </c>
      <c r="B79" s="31">
        <v>70</v>
      </c>
      <c r="C79" s="31">
        <v>8</v>
      </c>
      <c r="D79" s="31">
        <v>3</v>
      </c>
      <c r="E79" s="31">
        <v>60</v>
      </c>
      <c r="F79" s="4">
        <f t="shared" si="18"/>
        <v>141</v>
      </c>
      <c r="G79" s="31">
        <v>39</v>
      </c>
      <c r="H79" s="31">
        <v>0</v>
      </c>
      <c r="I79" s="4">
        <f t="shared" si="19"/>
        <v>39</v>
      </c>
      <c r="J79" s="4">
        <f t="shared" si="20"/>
        <v>180</v>
      </c>
      <c r="K79" s="53"/>
      <c r="L79" s="3" t="s">
        <v>28</v>
      </c>
      <c r="M79" s="31">
        <v>59</v>
      </c>
      <c r="N79" s="31">
        <v>0</v>
      </c>
      <c r="O79" s="31">
        <v>0</v>
      </c>
      <c r="P79" s="31">
        <v>2</v>
      </c>
      <c r="Q79" s="31">
        <f t="shared" si="21"/>
        <v>61</v>
      </c>
      <c r="R79" s="31">
        <v>0</v>
      </c>
      <c r="S79" s="31">
        <v>0</v>
      </c>
      <c r="T79" s="31">
        <f t="shared" si="22"/>
        <v>0</v>
      </c>
      <c r="U79" s="31">
        <f t="shared" si="23"/>
        <v>61</v>
      </c>
      <c r="V79" s="53"/>
      <c r="W79" s="34" t="s">
        <v>69</v>
      </c>
      <c r="X79" s="35">
        <v>33</v>
      </c>
      <c r="Y79" s="35">
        <v>0</v>
      </c>
      <c r="Z79" s="35">
        <v>2</v>
      </c>
      <c r="AA79" s="35">
        <v>7</v>
      </c>
      <c r="AB79" s="35">
        <f t="shared" si="24"/>
        <v>42</v>
      </c>
      <c r="AC79" s="35"/>
      <c r="AD79" s="35"/>
      <c r="AE79" s="35">
        <f t="shared" si="25"/>
        <v>0</v>
      </c>
      <c r="AF79" s="35">
        <f t="shared" si="26"/>
        <v>42</v>
      </c>
      <c r="AG79" s="53"/>
      <c r="AH79" s="3" t="s">
        <v>28</v>
      </c>
      <c r="AI79" s="31"/>
      <c r="AJ79" s="31"/>
      <c r="AK79" s="31"/>
      <c r="AL79" s="31"/>
      <c r="AM79" s="31"/>
      <c r="AN79" s="31"/>
      <c r="AO79" s="31"/>
      <c r="AP79" s="31"/>
      <c r="AQ79" s="31"/>
    </row>
    <row r="80" spans="1:43">
      <c r="A80" s="3" t="s">
        <v>103</v>
      </c>
      <c r="B80" s="31">
        <v>78</v>
      </c>
      <c r="C80" s="31">
        <v>0</v>
      </c>
      <c r="D80" s="31">
        <v>12</v>
      </c>
      <c r="E80" s="31">
        <v>68</v>
      </c>
      <c r="F80" s="4">
        <f t="shared" si="18"/>
        <v>158</v>
      </c>
      <c r="G80" s="31">
        <v>9</v>
      </c>
      <c r="H80" s="31">
        <v>0</v>
      </c>
      <c r="I80" s="4">
        <f t="shared" si="19"/>
        <v>9</v>
      </c>
      <c r="J80" s="4">
        <f t="shared" si="20"/>
        <v>167</v>
      </c>
      <c r="K80" s="53"/>
      <c r="L80" s="3" t="s">
        <v>6</v>
      </c>
      <c r="M80" s="31">
        <v>43</v>
      </c>
      <c r="N80" s="31">
        <v>0</v>
      </c>
      <c r="O80" s="31">
        <v>7</v>
      </c>
      <c r="P80" s="31">
        <v>7</v>
      </c>
      <c r="Q80" s="31">
        <f t="shared" si="21"/>
        <v>57</v>
      </c>
      <c r="R80" s="31">
        <v>0</v>
      </c>
      <c r="S80" s="31">
        <v>0</v>
      </c>
      <c r="T80" s="31">
        <f t="shared" si="22"/>
        <v>0</v>
      </c>
      <c r="U80" s="31">
        <f t="shared" si="23"/>
        <v>57</v>
      </c>
      <c r="V80" s="53"/>
      <c r="W80" s="34" t="s">
        <v>90</v>
      </c>
      <c r="X80" s="35">
        <v>74</v>
      </c>
      <c r="Y80" s="35">
        <v>0</v>
      </c>
      <c r="Z80" s="35">
        <v>9</v>
      </c>
      <c r="AA80" s="35">
        <v>8</v>
      </c>
      <c r="AB80" s="35">
        <f t="shared" si="24"/>
        <v>91</v>
      </c>
      <c r="AC80" s="35"/>
      <c r="AD80" s="35"/>
      <c r="AE80" s="35">
        <f t="shared" si="25"/>
        <v>0</v>
      </c>
      <c r="AF80" s="35">
        <f t="shared" si="26"/>
        <v>91</v>
      </c>
      <c r="AG80" s="53"/>
      <c r="AH80" s="3" t="s">
        <v>6</v>
      </c>
      <c r="AI80" s="31"/>
      <c r="AJ80" s="31"/>
      <c r="AK80" s="31"/>
      <c r="AL80" s="31"/>
      <c r="AM80" s="31"/>
      <c r="AN80" s="31"/>
      <c r="AO80" s="31"/>
      <c r="AP80" s="31"/>
      <c r="AQ80" s="31"/>
    </row>
    <row r="81" spans="1:43">
      <c r="A81" s="3" t="s">
        <v>33</v>
      </c>
      <c r="B81" s="31">
        <v>105</v>
      </c>
      <c r="C81" s="31">
        <v>0</v>
      </c>
      <c r="D81" s="31">
        <v>10</v>
      </c>
      <c r="E81" s="31">
        <v>42</v>
      </c>
      <c r="F81" s="4">
        <f t="shared" si="18"/>
        <v>157</v>
      </c>
      <c r="G81" s="31">
        <v>8</v>
      </c>
      <c r="H81" s="31">
        <v>0</v>
      </c>
      <c r="I81" s="4">
        <f t="shared" si="19"/>
        <v>8</v>
      </c>
      <c r="J81" s="4">
        <f t="shared" si="20"/>
        <v>165</v>
      </c>
      <c r="K81" s="53"/>
      <c r="L81" s="3" t="s">
        <v>51</v>
      </c>
      <c r="M81" s="31">
        <v>53</v>
      </c>
      <c r="N81" s="31">
        <v>0</v>
      </c>
      <c r="O81" s="31">
        <v>0</v>
      </c>
      <c r="P81" s="31">
        <v>1</v>
      </c>
      <c r="Q81" s="31">
        <f t="shared" si="21"/>
        <v>54</v>
      </c>
      <c r="R81" s="31">
        <v>1</v>
      </c>
      <c r="S81" s="31">
        <v>0</v>
      </c>
      <c r="T81" s="31">
        <f t="shared" si="22"/>
        <v>1</v>
      </c>
      <c r="U81" s="31">
        <f t="shared" si="23"/>
        <v>55</v>
      </c>
      <c r="V81" s="53"/>
      <c r="W81" s="34" t="s">
        <v>6</v>
      </c>
      <c r="X81" s="35">
        <v>62</v>
      </c>
      <c r="Y81" s="35"/>
      <c r="Z81" s="35">
        <v>9</v>
      </c>
      <c r="AA81" s="35">
        <v>16</v>
      </c>
      <c r="AB81" s="35">
        <f t="shared" si="24"/>
        <v>87</v>
      </c>
      <c r="AC81" s="35"/>
      <c r="AD81" s="35"/>
      <c r="AE81" s="35">
        <f t="shared" si="25"/>
        <v>0</v>
      </c>
      <c r="AF81" s="35">
        <f t="shared" si="26"/>
        <v>87</v>
      </c>
      <c r="AG81" s="53"/>
      <c r="AH81" s="3" t="s">
        <v>51</v>
      </c>
      <c r="AI81" s="31"/>
      <c r="AJ81" s="31"/>
      <c r="AK81" s="31"/>
      <c r="AL81" s="31"/>
      <c r="AM81" s="31"/>
      <c r="AN81" s="31"/>
      <c r="AO81" s="31"/>
      <c r="AP81" s="31"/>
      <c r="AQ81" s="31"/>
    </row>
    <row r="82" spans="1:43">
      <c r="A82" s="3" t="s">
        <v>2</v>
      </c>
      <c r="B82" s="31">
        <v>100</v>
      </c>
      <c r="C82" s="31">
        <v>0</v>
      </c>
      <c r="D82" s="31">
        <v>9</v>
      </c>
      <c r="E82" s="31">
        <v>39</v>
      </c>
      <c r="F82" s="4">
        <f t="shared" si="18"/>
        <v>148</v>
      </c>
      <c r="G82" s="31">
        <v>10</v>
      </c>
      <c r="H82" s="31">
        <v>0</v>
      </c>
      <c r="I82" s="4">
        <f t="shared" si="19"/>
        <v>10</v>
      </c>
      <c r="J82" s="4">
        <f t="shared" si="20"/>
        <v>158</v>
      </c>
      <c r="K82" s="53"/>
      <c r="L82" s="3" t="s">
        <v>105</v>
      </c>
      <c r="M82" s="31">
        <v>43</v>
      </c>
      <c r="N82" s="31">
        <v>1</v>
      </c>
      <c r="O82" s="31">
        <v>0</v>
      </c>
      <c r="P82" s="31">
        <v>11</v>
      </c>
      <c r="Q82" s="31">
        <f t="shared" si="21"/>
        <v>55</v>
      </c>
      <c r="R82" s="31">
        <v>0</v>
      </c>
      <c r="S82" s="31">
        <v>0</v>
      </c>
      <c r="T82" s="31">
        <f t="shared" si="22"/>
        <v>0</v>
      </c>
      <c r="U82" s="31">
        <f t="shared" si="23"/>
        <v>55</v>
      </c>
      <c r="V82" s="53"/>
      <c r="W82" s="34" t="s">
        <v>80</v>
      </c>
      <c r="X82" s="35">
        <v>131</v>
      </c>
      <c r="Y82" s="35">
        <v>7</v>
      </c>
      <c r="Z82" s="35">
        <v>24</v>
      </c>
      <c r="AA82" s="35">
        <v>23</v>
      </c>
      <c r="AB82" s="35">
        <f t="shared" si="24"/>
        <v>185</v>
      </c>
      <c r="AC82" s="35"/>
      <c r="AD82" s="35"/>
      <c r="AE82" s="35">
        <f t="shared" si="25"/>
        <v>0</v>
      </c>
      <c r="AF82" s="35">
        <f t="shared" si="26"/>
        <v>185</v>
      </c>
      <c r="AG82" s="53"/>
      <c r="AH82" s="3" t="s">
        <v>105</v>
      </c>
      <c r="AI82" s="31"/>
      <c r="AJ82" s="31"/>
      <c r="AK82" s="31"/>
      <c r="AL82" s="31"/>
      <c r="AM82" s="31"/>
      <c r="AN82" s="31"/>
      <c r="AO82" s="31"/>
      <c r="AP82" s="31"/>
      <c r="AQ82" s="31"/>
    </row>
    <row r="83" spans="1:43">
      <c r="A83" s="3" t="s">
        <v>6</v>
      </c>
      <c r="B83" s="31">
        <v>91</v>
      </c>
      <c r="C83" s="31">
        <v>4</v>
      </c>
      <c r="D83" s="31">
        <v>4</v>
      </c>
      <c r="E83" s="31">
        <v>34</v>
      </c>
      <c r="F83" s="4">
        <f t="shared" si="18"/>
        <v>133</v>
      </c>
      <c r="G83" s="31">
        <v>5</v>
      </c>
      <c r="H83" s="31">
        <v>0</v>
      </c>
      <c r="I83" s="4">
        <f t="shared" si="19"/>
        <v>5</v>
      </c>
      <c r="J83" s="4">
        <f t="shared" si="20"/>
        <v>138</v>
      </c>
      <c r="K83" s="53"/>
      <c r="L83" s="3" t="s">
        <v>103</v>
      </c>
      <c r="M83" s="31">
        <v>35</v>
      </c>
      <c r="N83" s="31">
        <v>0</v>
      </c>
      <c r="O83" s="31">
        <v>2</v>
      </c>
      <c r="P83" s="31">
        <v>13</v>
      </c>
      <c r="Q83" s="31">
        <f t="shared" si="21"/>
        <v>50</v>
      </c>
      <c r="R83" s="31">
        <v>1</v>
      </c>
      <c r="S83" s="31">
        <v>0</v>
      </c>
      <c r="T83" s="31">
        <f t="shared" si="22"/>
        <v>1</v>
      </c>
      <c r="U83" s="31">
        <f t="shared" si="23"/>
        <v>51</v>
      </c>
      <c r="V83" s="53"/>
      <c r="W83" s="34" t="s">
        <v>33</v>
      </c>
      <c r="X83" s="35">
        <v>132</v>
      </c>
      <c r="Y83" s="35">
        <v>2</v>
      </c>
      <c r="Z83" s="35">
        <v>6</v>
      </c>
      <c r="AA83" s="35">
        <v>11</v>
      </c>
      <c r="AB83" s="35">
        <f t="shared" si="24"/>
        <v>151</v>
      </c>
      <c r="AC83" s="35"/>
      <c r="AD83" s="35"/>
      <c r="AE83" s="35">
        <f t="shared" si="25"/>
        <v>0</v>
      </c>
      <c r="AF83" s="35">
        <f t="shared" si="26"/>
        <v>151</v>
      </c>
      <c r="AG83" s="53"/>
      <c r="AH83" s="3" t="s">
        <v>103</v>
      </c>
      <c r="AI83" s="31"/>
      <c r="AJ83" s="31"/>
      <c r="AK83" s="31"/>
      <c r="AL83" s="31"/>
      <c r="AM83" s="31"/>
      <c r="AN83" s="31"/>
      <c r="AO83" s="31"/>
      <c r="AP83" s="31"/>
      <c r="AQ83" s="31"/>
    </row>
    <row r="84" spans="1:43">
      <c r="A84" s="3" t="s">
        <v>51</v>
      </c>
      <c r="B84" s="31">
        <v>73</v>
      </c>
      <c r="C84" s="31">
        <v>2</v>
      </c>
      <c r="D84" s="31">
        <v>6</v>
      </c>
      <c r="E84" s="31">
        <v>49</v>
      </c>
      <c r="F84" s="4">
        <f t="shared" si="18"/>
        <v>130</v>
      </c>
      <c r="G84" s="31">
        <v>4</v>
      </c>
      <c r="H84" s="31">
        <v>0</v>
      </c>
      <c r="I84" s="4">
        <f t="shared" si="19"/>
        <v>4</v>
      </c>
      <c r="J84" s="4">
        <f t="shared" si="20"/>
        <v>134</v>
      </c>
      <c r="K84" s="53"/>
      <c r="L84" s="3" t="s">
        <v>33</v>
      </c>
      <c r="M84" s="31">
        <v>40</v>
      </c>
      <c r="N84" s="31">
        <v>0</v>
      </c>
      <c r="O84" s="31">
        <v>3</v>
      </c>
      <c r="P84" s="31">
        <v>1</v>
      </c>
      <c r="Q84" s="31">
        <f t="shared" si="21"/>
        <v>44</v>
      </c>
      <c r="R84" s="31">
        <v>0</v>
      </c>
      <c r="S84" s="31">
        <v>0</v>
      </c>
      <c r="T84" s="31">
        <f t="shared" si="22"/>
        <v>0</v>
      </c>
      <c r="U84" s="31">
        <f t="shared" si="23"/>
        <v>44</v>
      </c>
      <c r="V84" s="53"/>
      <c r="W84" s="34" t="s">
        <v>34</v>
      </c>
      <c r="X84" s="35">
        <v>10</v>
      </c>
      <c r="Y84" s="35"/>
      <c r="Z84" s="35">
        <v>1</v>
      </c>
      <c r="AA84" s="35">
        <v>2</v>
      </c>
      <c r="AB84" s="35">
        <f t="shared" si="24"/>
        <v>13</v>
      </c>
      <c r="AC84" s="35"/>
      <c r="AD84" s="35"/>
      <c r="AE84" s="35">
        <f t="shared" si="25"/>
        <v>0</v>
      </c>
      <c r="AF84" s="35">
        <f t="shared" si="26"/>
        <v>13</v>
      </c>
      <c r="AG84" s="53"/>
      <c r="AH84" s="3" t="s">
        <v>33</v>
      </c>
      <c r="AI84" s="31"/>
      <c r="AJ84" s="31"/>
      <c r="AK84" s="31"/>
      <c r="AL84" s="31"/>
      <c r="AM84" s="31"/>
      <c r="AN84" s="31"/>
      <c r="AO84" s="31"/>
      <c r="AP84" s="31"/>
      <c r="AQ84" s="31"/>
    </row>
    <row r="85" spans="1:43">
      <c r="A85" s="3" t="s">
        <v>20</v>
      </c>
      <c r="B85" s="31">
        <v>70</v>
      </c>
      <c r="C85" s="31">
        <v>1</v>
      </c>
      <c r="D85" s="31">
        <v>48</v>
      </c>
      <c r="E85" s="31">
        <v>12</v>
      </c>
      <c r="F85" s="4">
        <f t="shared" si="18"/>
        <v>131</v>
      </c>
      <c r="G85" s="31">
        <v>0</v>
      </c>
      <c r="H85" s="31">
        <v>0</v>
      </c>
      <c r="I85" s="4">
        <f t="shared" si="19"/>
        <v>0</v>
      </c>
      <c r="J85" s="4">
        <f t="shared" si="20"/>
        <v>131</v>
      </c>
      <c r="K85" s="53"/>
      <c r="L85" s="3" t="s">
        <v>35</v>
      </c>
      <c r="M85" s="31">
        <v>29</v>
      </c>
      <c r="N85" s="31">
        <v>0</v>
      </c>
      <c r="O85" s="31">
        <v>4</v>
      </c>
      <c r="P85" s="31">
        <v>5</v>
      </c>
      <c r="Q85" s="31">
        <f t="shared" si="21"/>
        <v>38</v>
      </c>
      <c r="R85" s="31">
        <v>1</v>
      </c>
      <c r="S85" s="31">
        <v>0</v>
      </c>
      <c r="T85" s="31">
        <f t="shared" si="22"/>
        <v>1</v>
      </c>
      <c r="U85" s="31">
        <f t="shared" si="23"/>
        <v>39</v>
      </c>
      <c r="V85" s="53"/>
      <c r="W85" s="34" t="s">
        <v>72</v>
      </c>
      <c r="X85" s="35">
        <v>612</v>
      </c>
      <c r="Y85" s="35">
        <v>2</v>
      </c>
      <c r="Z85" s="35">
        <v>6</v>
      </c>
      <c r="AA85" s="35">
        <v>108</v>
      </c>
      <c r="AB85" s="35">
        <f t="shared" si="24"/>
        <v>728</v>
      </c>
      <c r="AC85" s="35">
        <v>2</v>
      </c>
      <c r="AD85" s="35"/>
      <c r="AE85" s="35">
        <f t="shared" si="25"/>
        <v>2</v>
      </c>
      <c r="AF85" s="35">
        <f t="shared" si="26"/>
        <v>730</v>
      </c>
      <c r="AG85" s="53"/>
      <c r="AH85" s="3" t="s">
        <v>35</v>
      </c>
      <c r="AI85" s="31"/>
      <c r="AJ85" s="31"/>
      <c r="AK85" s="31"/>
      <c r="AL85" s="31"/>
      <c r="AM85" s="31"/>
      <c r="AN85" s="31"/>
      <c r="AO85" s="31"/>
      <c r="AP85" s="31"/>
      <c r="AQ85" s="31"/>
    </row>
    <row r="86" spans="1:43">
      <c r="A86" s="3" t="s">
        <v>105</v>
      </c>
      <c r="B86" s="31">
        <v>66</v>
      </c>
      <c r="C86" s="31">
        <v>7</v>
      </c>
      <c r="D86" s="31">
        <v>6</v>
      </c>
      <c r="E86" s="31">
        <v>47</v>
      </c>
      <c r="F86" s="4">
        <f t="shared" si="18"/>
        <v>126</v>
      </c>
      <c r="G86" s="31">
        <v>1</v>
      </c>
      <c r="H86" s="31">
        <v>0</v>
      </c>
      <c r="I86" s="4">
        <f t="shared" si="19"/>
        <v>1</v>
      </c>
      <c r="J86" s="4">
        <f t="shared" si="20"/>
        <v>127</v>
      </c>
      <c r="K86" s="53"/>
      <c r="L86" s="3" t="s">
        <v>19</v>
      </c>
      <c r="M86" s="31">
        <v>24</v>
      </c>
      <c r="N86" s="31">
        <v>0</v>
      </c>
      <c r="O86" s="31">
        <v>0</v>
      </c>
      <c r="P86" s="31">
        <v>8</v>
      </c>
      <c r="Q86" s="31">
        <f t="shared" si="21"/>
        <v>32</v>
      </c>
      <c r="R86" s="31">
        <v>0</v>
      </c>
      <c r="S86" s="31">
        <v>0</v>
      </c>
      <c r="T86" s="31">
        <f t="shared" si="22"/>
        <v>0</v>
      </c>
      <c r="U86" s="31">
        <f t="shared" si="23"/>
        <v>32</v>
      </c>
      <c r="V86" s="53"/>
      <c r="W86" s="34" t="s">
        <v>7</v>
      </c>
      <c r="X86" s="35">
        <v>3</v>
      </c>
      <c r="Y86" s="35"/>
      <c r="Z86" s="35">
        <v>2</v>
      </c>
      <c r="AA86" s="35">
        <v>1</v>
      </c>
      <c r="AB86" s="35">
        <f t="shared" si="24"/>
        <v>6</v>
      </c>
      <c r="AC86" s="35"/>
      <c r="AD86" s="35"/>
      <c r="AE86" s="35">
        <f t="shared" si="25"/>
        <v>0</v>
      </c>
      <c r="AF86" s="35">
        <f t="shared" si="26"/>
        <v>6</v>
      </c>
      <c r="AG86" s="53"/>
      <c r="AH86" s="3" t="s">
        <v>19</v>
      </c>
      <c r="AI86" s="31"/>
      <c r="AJ86" s="31"/>
      <c r="AK86" s="31"/>
      <c r="AL86" s="31"/>
      <c r="AM86" s="31"/>
      <c r="AN86" s="31"/>
      <c r="AO86" s="31"/>
      <c r="AP86" s="31"/>
      <c r="AQ86" s="31"/>
    </row>
    <row r="87" spans="1:43">
      <c r="A87" s="3" t="s">
        <v>23</v>
      </c>
      <c r="B87" s="31">
        <v>85</v>
      </c>
      <c r="C87" s="31">
        <v>2</v>
      </c>
      <c r="D87" s="31">
        <v>4</v>
      </c>
      <c r="E87" s="31">
        <v>22</v>
      </c>
      <c r="F87" s="4">
        <f t="shared" si="18"/>
        <v>113</v>
      </c>
      <c r="G87" s="31">
        <v>2</v>
      </c>
      <c r="H87" s="31">
        <v>0</v>
      </c>
      <c r="I87" s="4">
        <f t="shared" si="19"/>
        <v>2</v>
      </c>
      <c r="J87" s="4">
        <f t="shared" si="20"/>
        <v>115</v>
      </c>
      <c r="K87" s="53"/>
      <c r="L87" s="3" t="s">
        <v>14</v>
      </c>
      <c r="M87" s="31">
        <v>25</v>
      </c>
      <c r="N87" s="31">
        <v>0</v>
      </c>
      <c r="O87" s="31">
        <v>3</v>
      </c>
      <c r="P87" s="31">
        <v>1</v>
      </c>
      <c r="Q87" s="31">
        <f t="shared" si="21"/>
        <v>29</v>
      </c>
      <c r="R87" s="31">
        <v>3</v>
      </c>
      <c r="S87" s="31">
        <v>0</v>
      </c>
      <c r="T87" s="31">
        <f t="shared" si="22"/>
        <v>3</v>
      </c>
      <c r="U87" s="31">
        <f t="shared" si="23"/>
        <v>32</v>
      </c>
      <c r="V87" s="53"/>
      <c r="W87" s="34" t="s">
        <v>23</v>
      </c>
      <c r="X87" s="35">
        <v>40</v>
      </c>
      <c r="Y87" s="35"/>
      <c r="Z87" s="35">
        <v>0</v>
      </c>
      <c r="AA87" s="35"/>
      <c r="AB87" s="35">
        <f t="shared" si="24"/>
        <v>40</v>
      </c>
      <c r="AC87" s="35"/>
      <c r="AD87" s="35"/>
      <c r="AE87" s="35">
        <f t="shared" si="25"/>
        <v>0</v>
      </c>
      <c r="AF87" s="35">
        <f t="shared" si="26"/>
        <v>40</v>
      </c>
      <c r="AG87" s="53"/>
      <c r="AH87" s="3" t="s">
        <v>14</v>
      </c>
      <c r="AI87" s="31"/>
      <c r="AJ87" s="31"/>
      <c r="AK87" s="31"/>
      <c r="AL87" s="31"/>
      <c r="AM87" s="31"/>
      <c r="AN87" s="31"/>
      <c r="AO87" s="31"/>
      <c r="AP87" s="31"/>
      <c r="AQ87" s="31"/>
    </row>
    <row r="88" spans="1:43">
      <c r="A88" s="3" t="s">
        <v>115</v>
      </c>
      <c r="B88" s="31">
        <v>84</v>
      </c>
      <c r="C88" s="31">
        <v>2</v>
      </c>
      <c r="D88" s="31">
        <v>0</v>
      </c>
      <c r="E88" s="31">
        <v>17</v>
      </c>
      <c r="F88" s="4">
        <f t="shared" si="18"/>
        <v>103</v>
      </c>
      <c r="G88" s="31">
        <v>5</v>
      </c>
      <c r="H88" s="31">
        <v>0</v>
      </c>
      <c r="I88" s="4">
        <f t="shared" si="19"/>
        <v>5</v>
      </c>
      <c r="J88" s="4">
        <f t="shared" si="20"/>
        <v>108</v>
      </c>
      <c r="K88" s="53"/>
      <c r="L88" s="3" t="s">
        <v>30</v>
      </c>
      <c r="M88" s="31">
        <v>20</v>
      </c>
      <c r="N88" s="31">
        <v>2</v>
      </c>
      <c r="O88" s="31">
        <v>3</v>
      </c>
      <c r="P88" s="31">
        <v>3</v>
      </c>
      <c r="Q88" s="31">
        <f t="shared" si="21"/>
        <v>28</v>
      </c>
      <c r="R88" s="31">
        <v>2</v>
      </c>
      <c r="S88" s="31">
        <v>0</v>
      </c>
      <c r="T88" s="31">
        <f t="shared" si="22"/>
        <v>2</v>
      </c>
      <c r="U88" s="31">
        <f t="shared" si="23"/>
        <v>30</v>
      </c>
      <c r="V88" s="53"/>
      <c r="W88" s="34" t="s">
        <v>12</v>
      </c>
      <c r="X88" s="35">
        <v>43</v>
      </c>
      <c r="Y88" s="35"/>
      <c r="Z88" s="35">
        <v>1</v>
      </c>
      <c r="AA88" s="35">
        <v>11</v>
      </c>
      <c r="AB88" s="35">
        <f t="shared" si="24"/>
        <v>55</v>
      </c>
      <c r="AC88" s="35"/>
      <c r="AD88" s="35"/>
      <c r="AE88" s="35">
        <f t="shared" si="25"/>
        <v>0</v>
      </c>
      <c r="AF88" s="35">
        <f t="shared" si="26"/>
        <v>55</v>
      </c>
      <c r="AG88" s="53"/>
      <c r="AH88" s="3" t="s">
        <v>30</v>
      </c>
      <c r="AI88" s="31"/>
      <c r="AJ88" s="31"/>
      <c r="AK88" s="31"/>
      <c r="AL88" s="31"/>
      <c r="AM88" s="31"/>
      <c r="AN88" s="31"/>
      <c r="AO88" s="31"/>
      <c r="AP88" s="31"/>
      <c r="AQ88" s="31"/>
    </row>
    <row r="89" spans="1:43">
      <c r="A89" s="3" t="s">
        <v>4</v>
      </c>
      <c r="B89" s="31">
        <v>26</v>
      </c>
      <c r="C89" s="31">
        <v>1</v>
      </c>
      <c r="D89" s="31">
        <v>2</v>
      </c>
      <c r="E89" s="31">
        <v>45</v>
      </c>
      <c r="F89" s="4">
        <f t="shared" si="18"/>
        <v>74</v>
      </c>
      <c r="G89" s="31">
        <v>19</v>
      </c>
      <c r="H89" s="31">
        <v>0</v>
      </c>
      <c r="I89" s="4">
        <f t="shared" si="19"/>
        <v>19</v>
      </c>
      <c r="J89" s="4">
        <f t="shared" si="20"/>
        <v>93</v>
      </c>
      <c r="K89" s="53"/>
      <c r="L89" s="3" t="s">
        <v>29</v>
      </c>
      <c r="M89" s="31">
        <v>13</v>
      </c>
      <c r="N89" s="31">
        <v>0</v>
      </c>
      <c r="O89" s="31">
        <v>4</v>
      </c>
      <c r="P89" s="31">
        <v>8</v>
      </c>
      <c r="Q89" s="31">
        <f t="shared" si="21"/>
        <v>25</v>
      </c>
      <c r="R89" s="31">
        <v>2</v>
      </c>
      <c r="S89" s="31">
        <v>0</v>
      </c>
      <c r="T89" s="31">
        <f t="shared" si="22"/>
        <v>2</v>
      </c>
      <c r="U89" s="31">
        <f t="shared" si="23"/>
        <v>27</v>
      </c>
      <c r="V89" s="53"/>
      <c r="W89" s="34" t="s">
        <v>82</v>
      </c>
      <c r="X89" s="35">
        <v>44</v>
      </c>
      <c r="Y89" s="35">
        <v>1</v>
      </c>
      <c r="Z89" s="35">
        <v>3</v>
      </c>
      <c r="AA89" s="35">
        <v>4</v>
      </c>
      <c r="AB89" s="35">
        <f t="shared" si="24"/>
        <v>52</v>
      </c>
      <c r="AC89" s="35"/>
      <c r="AD89" s="35"/>
      <c r="AE89" s="35">
        <f t="shared" si="25"/>
        <v>0</v>
      </c>
      <c r="AF89" s="35">
        <f t="shared" si="26"/>
        <v>52</v>
      </c>
      <c r="AG89" s="53"/>
      <c r="AH89" s="3" t="s">
        <v>29</v>
      </c>
      <c r="AI89" s="31"/>
      <c r="AJ89" s="31"/>
      <c r="AK89" s="31"/>
      <c r="AL89" s="31"/>
      <c r="AM89" s="31"/>
      <c r="AN89" s="31"/>
      <c r="AO89" s="31"/>
      <c r="AP89" s="31"/>
      <c r="AQ89" s="31"/>
    </row>
    <row r="90" spans="1:43">
      <c r="A90" s="3" t="s">
        <v>106</v>
      </c>
      <c r="B90" s="31">
        <v>40</v>
      </c>
      <c r="C90" s="31">
        <v>5</v>
      </c>
      <c r="D90" s="31">
        <v>4</v>
      </c>
      <c r="E90" s="31">
        <v>23</v>
      </c>
      <c r="F90" s="4">
        <f t="shared" si="18"/>
        <v>72</v>
      </c>
      <c r="G90" s="31">
        <v>17</v>
      </c>
      <c r="H90" s="31">
        <v>0</v>
      </c>
      <c r="I90" s="4">
        <f t="shared" si="19"/>
        <v>17</v>
      </c>
      <c r="J90" s="4">
        <f t="shared" si="20"/>
        <v>89</v>
      </c>
      <c r="K90" s="53"/>
      <c r="L90" s="3" t="s">
        <v>13</v>
      </c>
      <c r="M90" s="31">
        <v>16</v>
      </c>
      <c r="N90" s="31">
        <v>0</v>
      </c>
      <c r="O90" s="31">
        <v>0</v>
      </c>
      <c r="P90" s="31">
        <v>6</v>
      </c>
      <c r="Q90" s="31">
        <f t="shared" si="21"/>
        <v>22</v>
      </c>
      <c r="R90" s="31">
        <v>2</v>
      </c>
      <c r="S90" s="31">
        <v>0</v>
      </c>
      <c r="T90" s="31">
        <f t="shared" si="22"/>
        <v>2</v>
      </c>
      <c r="U90" s="31">
        <f t="shared" si="23"/>
        <v>24</v>
      </c>
      <c r="V90" s="53"/>
      <c r="W90" s="34" t="s">
        <v>35</v>
      </c>
      <c r="X90" s="35">
        <v>31</v>
      </c>
      <c r="Y90" s="35"/>
      <c r="Z90" s="35">
        <v>5</v>
      </c>
      <c r="AA90" s="35">
        <v>5</v>
      </c>
      <c r="AB90" s="35">
        <f t="shared" si="24"/>
        <v>41</v>
      </c>
      <c r="AC90" s="35"/>
      <c r="AD90" s="35"/>
      <c r="AE90" s="35">
        <f t="shared" si="25"/>
        <v>0</v>
      </c>
      <c r="AF90" s="35">
        <f t="shared" si="26"/>
        <v>41</v>
      </c>
      <c r="AG90" s="53"/>
      <c r="AH90" s="3" t="s">
        <v>13</v>
      </c>
      <c r="AI90" s="31"/>
      <c r="AJ90" s="31"/>
      <c r="AK90" s="31"/>
      <c r="AL90" s="31"/>
      <c r="AM90" s="31"/>
      <c r="AN90" s="31"/>
      <c r="AO90" s="31"/>
      <c r="AP90" s="31"/>
      <c r="AQ90" s="31"/>
    </row>
    <row r="91" spans="1:43">
      <c r="A91" s="3" t="s">
        <v>29</v>
      </c>
      <c r="B91" s="31">
        <v>35</v>
      </c>
      <c r="C91" s="31">
        <v>2</v>
      </c>
      <c r="D91" s="31">
        <v>4</v>
      </c>
      <c r="E91" s="31">
        <v>34</v>
      </c>
      <c r="F91" s="4">
        <f t="shared" si="18"/>
        <v>75</v>
      </c>
      <c r="G91" s="31">
        <v>3</v>
      </c>
      <c r="H91" s="31">
        <v>0</v>
      </c>
      <c r="I91" s="4">
        <f t="shared" si="19"/>
        <v>3</v>
      </c>
      <c r="J91" s="4">
        <f t="shared" si="20"/>
        <v>78</v>
      </c>
      <c r="K91" s="53"/>
      <c r="L91" s="3" t="s">
        <v>4</v>
      </c>
      <c r="M91" s="31">
        <v>21</v>
      </c>
      <c r="N91" s="31">
        <v>0</v>
      </c>
      <c r="O91" s="31">
        <v>0</v>
      </c>
      <c r="P91" s="31">
        <v>2</v>
      </c>
      <c r="Q91" s="31">
        <f t="shared" si="21"/>
        <v>23</v>
      </c>
      <c r="R91" s="31">
        <v>0</v>
      </c>
      <c r="S91" s="31">
        <v>0</v>
      </c>
      <c r="T91" s="31">
        <f t="shared" si="22"/>
        <v>0</v>
      </c>
      <c r="U91" s="31">
        <f t="shared" si="23"/>
        <v>23</v>
      </c>
      <c r="V91" s="53"/>
      <c r="W91" s="34" t="s">
        <v>8</v>
      </c>
      <c r="X91" s="35">
        <v>179</v>
      </c>
      <c r="Y91" s="35">
        <v>1</v>
      </c>
      <c r="Z91" s="35">
        <v>10</v>
      </c>
      <c r="AA91" s="35">
        <v>37</v>
      </c>
      <c r="AB91" s="35">
        <f t="shared" si="24"/>
        <v>227</v>
      </c>
      <c r="AC91" s="35"/>
      <c r="AD91" s="35"/>
      <c r="AE91" s="35">
        <f t="shared" si="25"/>
        <v>0</v>
      </c>
      <c r="AF91" s="35">
        <f t="shared" si="26"/>
        <v>227</v>
      </c>
      <c r="AG91" s="53"/>
      <c r="AH91" s="3" t="s">
        <v>4</v>
      </c>
      <c r="AI91" s="31"/>
      <c r="AJ91" s="31"/>
      <c r="AK91" s="31"/>
      <c r="AL91" s="31"/>
      <c r="AM91" s="31"/>
      <c r="AN91" s="31"/>
      <c r="AO91" s="31"/>
      <c r="AP91" s="31"/>
      <c r="AQ91" s="31"/>
    </row>
    <row r="92" spans="1:43">
      <c r="A92" s="3" t="s">
        <v>35</v>
      </c>
      <c r="B92" s="31">
        <v>48</v>
      </c>
      <c r="C92" s="31">
        <v>7</v>
      </c>
      <c r="D92" s="31">
        <v>3</v>
      </c>
      <c r="E92" s="31">
        <v>11</v>
      </c>
      <c r="F92" s="4">
        <f t="shared" si="18"/>
        <v>69</v>
      </c>
      <c r="G92" s="31">
        <v>6</v>
      </c>
      <c r="H92" s="31">
        <v>0</v>
      </c>
      <c r="I92" s="4">
        <f t="shared" si="19"/>
        <v>6</v>
      </c>
      <c r="J92" s="4">
        <f t="shared" si="20"/>
        <v>75</v>
      </c>
      <c r="K92" s="53"/>
      <c r="L92" s="3" t="s">
        <v>20</v>
      </c>
      <c r="M92" s="31">
        <v>19</v>
      </c>
      <c r="N92" s="31">
        <v>0</v>
      </c>
      <c r="O92" s="31">
        <v>0</v>
      </c>
      <c r="P92" s="31">
        <v>1</v>
      </c>
      <c r="Q92" s="31">
        <f t="shared" si="21"/>
        <v>20</v>
      </c>
      <c r="R92" s="31">
        <v>0</v>
      </c>
      <c r="S92" s="31">
        <v>0</v>
      </c>
      <c r="T92" s="31">
        <f t="shared" si="22"/>
        <v>0</v>
      </c>
      <c r="U92" s="31">
        <f t="shared" si="23"/>
        <v>20</v>
      </c>
      <c r="V92" s="53"/>
      <c r="W92" s="34" t="s">
        <v>83</v>
      </c>
      <c r="X92" s="35">
        <v>178</v>
      </c>
      <c r="Y92" s="35">
        <v>1</v>
      </c>
      <c r="Z92" s="35">
        <v>30</v>
      </c>
      <c r="AA92" s="35">
        <v>5</v>
      </c>
      <c r="AB92" s="35">
        <f t="shared" si="24"/>
        <v>214</v>
      </c>
      <c r="AC92" s="35"/>
      <c r="AD92" s="35"/>
      <c r="AE92" s="35">
        <f t="shared" si="25"/>
        <v>0</v>
      </c>
      <c r="AF92" s="35">
        <f t="shared" si="26"/>
        <v>214</v>
      </c>
      <c r="AG92" s="53"/>
      <c r="AH92" s="3" t="s">
        <v>20</v>
      </c>
      <c r="AI92" s="31"/>
      <c r="AJ92" s="31"/>
      <c r="AK92" s="31"/>
      <c r="AL92" s="31"/>
      <c r="AM92" s="31"/>
      <c r="AN92" s="31"/>
      <c r="AO92" s="31"/>
      <c r="AP92" s="31"/>
      <c r="AQ92" s="31"/>
    </row>
    <row r="93" spans="1:43">
      <c r="A93" s="3" t="s">
        <v>82</v>
      </c>
      <c r="B93" s="31">
        <v>56</v>
      </c>
      <c r="C93" s="31">
        <v>0</v>
      </c>
      <c r="D93" s="31">
        <v>10</v>
      </c>
      <c r="E93" s="31">
        <v>6</v>
      </c>
      <c r="F93" s="4">
        <f t="shared" si="18"/>
        <v>72</v>
      </c>
      <c r="G93" s="31">
        <v>0</v>
      </c>
      <c r="H93" s="31">
        <v>0</v>
      </c>
      <c r="I93" s="4">
        <f t="shared" si="19"/>
        <v>0</v>
      </c>
      <c r="J93" s="4">
        <f t="shared" si="20"/>
        <v>72</v>
      </c>
      <c r="K93" s="53"/>
      <c r="L93" s="3" t="s">
        <v>82</v>
      </c>
      <c r="M93" s="31">
        <v>19</v>
      </c>
      <c r="N93" s="31">
        <v>0</v>
      </c>
      <c r="O93" s="31">
        <v>0</v>
      </c>
      <c r="P93" s="31">
        <v>1</v>
      </c>
      <c r="Q93" s="31">
        <f t="shared" si="21"/>
        <v>20</v>
      </c>
      <c r="R93" s="31">
        <v>0</v>
      </c>
      <c r="S93" s="31">
        <v>0</v>
      </c>
      <c r="T93" s="31">
        <f t="shared" si="22"/>
        <v>0</v>
      </c>
      <c r="U93" s="31">
        <f t="shared" si="23"/>
        <v>20</v>
      </c>
      <c r="V93" s="53"/>
      <c r="W93" s="34" t="s">
        <v>24</v>
      </c>
      <c r="X93" s="35">
        <v>188</v>
      </c>
      <c r="Y93" s="35">
        <v>2</v>
      </c>
      <c r="Z93" s="35">
        <v>25</v>
      </c>
      <c r="AA93" s="35">
        <v>9</v>
      </c>
      <c r="AB93" s="35">
        <f t="shared" si="24"/>
        <v>224</v>
      </c>
      <c r="AC93" s="35"/>
      <c r="AD93" s="35"/>
      <c r="AE93" s="35">
        <f t="shared" si="25"/>
        <v>0</v>
      </c>
      <c r="AF93" s="35">
        <f t="shared" si="26"/>
        <v>224</v>
      </c>
      <c r="AG93" s="53"/>
      <c r="AH93" s="3" t="s">
        <v>82</v>
      </c>
      <c r="AI93" s="31"/>
      <c r="AJ93" s="31"/>
      <c r="AK93" s="31"/>
      <c r="AL93" s="31"/>
      <c r="AM93" s="31"/>
      <c r="AN93" s="31"/>
      <c r="AO93" s="31"/>
      <c r="AP93" s="31"/>
      <c r="AQ93" s="31"/>
    </row>
    <row r="94" spans="1:43">
      <c r="A94" s="3" t="s">
        <v>13</v>
      </c>
      <c r="B94" s="31">
        <v>34</v>
      </c>
      <c r="C94" s="31">
        <v>2</v>
      </c>
      <c r="D94" s="31">
        <v>3</v>
      </c>
      <c r="E94" s="31">
        <v>23</v>
      </c>
      <c r="F94" s="4">
        <f t="shared" si="18"/>
        <v>62</v>
      </c>
      <c r="G94" s="31">
        <v>6</v>
      </c>
      <c r="H94" s="31">
        <v>0</v>
      </c>
      <c r="I94" s="4">
        <f t="shared" si="19"/>
        <v>6</v>
      </c>
      <c r="J94" s="4">
        <f t="shared" si="20"/>
        <v>68</v>
      </c>
      <c r="K94" s="53"/>
      <c r="L94" s="3" t="s">
        <v>25</v>
      </c>
      <c r="M94" s="31">
        <v>13</v>
      </c>
      <c r="N94" s="31">
        <v>0</v>
      </c>
      <c r="O94" s="31">
        <v>3</v>
      </c>
      <c r="P94" s="31">
        <v>0</v>
      </c>
      <c r="Q94" s="31">
        <f t="shared" si="21"/>
        <v>16</v>
      </c>
      <c r="R94" s="31">
        <v>0</v>
      </c>
      <c r="S94" s="31">
        <v>0</v>
      </c>
      <c r="T94" s="31">
        <f t="shared" si="22"/>
        <v>0</v>
      </c>
      <c r="U94" s="31">
        <f t="shared" si="23"/>
        <v>16</v>
      </c>
      <c r="V94" s="53"/>
      <c r="W94" s="34" t="s">
        <v>13</v>
      </c>
      <c r="X94" s="35">
        <v>24</v>
      </c>
      <c r="Y94" s="35">
        <v>3</v>
      </c>
      <c r="Z94" s="35">
        <v>7</v>
      </c>
      <c r="AA94" s="35">
        <v>5</v>
      </c>
      <c r="AB94" s="35">
        <f t="shared" si="24"/>
        <v>39</v>
      </c>
      <c r="AC94" s="35"/>
      <c r="AD94" s="35"/>
      <c r="AE94" s="35">
        <f t="shared" si="25"/>
        <v>0</v>
      </c>
      <c r="AF94" s="35">
        <f t="shared" si="26"/>
        <v>39</v>
      </c>
      <c r="AG94" s="53"/>
      <c r="AH94" s="3" t="s">
        <v>25</v>
      </c>
      <c r="AI94" s="31"/>
      <c r="AJ94" s="31"/>
      <c r="AK94" s="31"/>
      <c r="AL94" s="31"/>
      <c r="AM94" s="31"/>
      <c r="AN94" s="31"/>
      <c r="AO94" s="31"/>
      <c r="AP94" s="31"/>
      <c r="AQ94" s="31"/>
    </row>
    <row r="95" spans="1:43">
      <c r="A95" s="3" t="s">
        <v>19</v>
      </c>
      <c r="B95" s="31">
        <v>53</v>
      </c>
      <c r="C95" s="31">
        <v>2</v>
      </c>
      <c r="D95" s="31">
        <v>1</v>
      </c>
      <c r="E95" s="31">
        <v>0</v>
      </c>
      <c r="F95" s="4">
        <f t="shared" si="18"/>
        <v>56</v>
      </c>
      <c r="G95" s="31">
        <v>1</v>
      </c>
      <c r="H95" s="31">
        <v>0</v>
      </c>
      <c r="I95" s="4">
        <f t="shared" si="19"/>
        <v>1</v>
      </c>
      <c r="J95" s="4">
        <f t="shared" si="20"/>
        <v>57</v>
      </c>
      <c r="K95" s="53"/>
      <c r="L95" s="3" t="s">
        <v>23</v>
      </c>
      <c r="M95" s="31">
        <v>15</v>
      </c>
      <c r="N95" s="31">
        <v>0</v>
      </c>
      <c r="O95" s="31">
        <v>0</v>
      </c>
      <c r="P95" s="31">
        <v>0</v>
      </c>
      <c r="Q95" s="31">
        <f t="shared" si="21"/>
        <v>15</v>
      </c>
      <c r="R95" s="31">
        <v>0</v>
      </c>
      <c r="S95" s="31">
        <v>0</v>
      </c>
      <c r="T95" s="31">
        <f t="shared" si="22"/>
        <v>0</v>
      </c>
      <c r="U95" s="31">
        <f t="shared" si="23"/>
        <v>15</v>
      </c>
      <c r="V95" s="53"/>
      <c r="W95" s="34" t="s">
        <v>25</v>
      </c>
      <c r="X95" s="35">
        <v>37</v>
      </c>
      <c r="Y95" s="35"/>
      <c r="Z95" s="35">
        <v>0</v>
      </c>
      <c r="AA95" s="35">
        <v>1</v>
      </c>
      <c r="AB95" s="35">
        <f t="shared" si="24"/>
        <v>38</v>
      </c>
      <c r="AC95" s="35"/>
      <c r="AD95" s="35"/>
      <c r="AE95" s="35">
        <f t="shared" si="25"/>
        <v>0</v>
      </c>
      <c r="AF95" s="35">
        <f t="shared" si="26"/>
        <v>38</v>
      </c>
      <c r="AG95" s="53"/>
      <c r="AH95" s="3" t="s">
        <v>23</v>
      </c>
      <c r="AI95" s="31"/>
      <c r="AJ95" s="31"/>
      <c r="AK95" s="31"/>
      <c r="AL95" s="31"/>
      <c r="AM95" s="31"/>
      <c r="AN95" s="31"/>
      <c r="AO95" s="31"/>
      <c r="AP95" s="31"/>
      <c r="AQ95" s="31"/>
    </row>
    <row r="96" spans="1:43">
      <c r="A96" s="3" t="s">
        <v>69</v>
      </c>
      <c r="B96" s="31">
        <v>11</v>
      </c>
      <c r="C96" s="31">
        <v>2</v>
      </c>
      <c r="D96" s="31">
        <v>0</v>
      </c>
      <c r="E96" s="31">
        <v>21</v>
      </c>
      <c r="F96" s="4">
        <f t="shared" si="18"/>
        <v>34</v>
      </c>
      <c r="G96" s="31">
        <v>3</v>
      </c>
      <c r="H96" s="31">
        <v>0</v>
      </c>
      <c r="I96" s="4">
        <f t="shared" si="19"/>
        <v>3</v>
      </c>
      <c r="J96" s="4">
        <f t="shared" si="20"/>
        <v>37</v>
      </c>
      <c r="K96" s="53"/>
      <c r="L96" s="3" t="s">
        <v>34</v>
      </c>
      <c r="M96" s="31">
        <v>4</v>
      </c>
      <c r="N96" s="31">
        <v>2</v>
      </c>
      <c r="O96" s="31">
        <v>0</v>
      </c>
      <c r="P96" s="31">
        <v>3</v>
      </c>
      <c r="Q96" s="31">
        <f t="shared" si="21"/>
        <v>9</v>
      </c>
      <c r="R96" s="31">
        <v>5</v>
      </c>
      <c r="S96" s="31">
        <v>0</v>
      </c>
      <c r="T96" s="31">
        <f t="shared" si="22"/>
        <v>5</v>
      </c>
      <c r="U96" s="31">
        <f t="shared" si="23"/>
        <v>14</v>
      </c>
      <c r="V96" s="53"/>
      <c r="W96" s="34" t="s">
        <v>91</v>
      </c>
      <c r="X96" s="35">
        <v>38</v>
      </c>
      <c r="Y96" s="35">
        <v>2</v>
      </c>
      <c r="Z96" s="35">
        <v>0</v>
      </c>
      <c r="AA96" s="35">
        <v>31</v>
      </c>
      <c r="AB96" s="35">
        <f t="shared" si="24"/>
        <v>71</v>
      </c>
      <c r="AC96" s="35">
        <v>0</v>
      </c>
      <c r="AD96" s="35"/>
      <c r="AE96" s="35">
        <f t="shared" si="25"/>
        <v>0</v>
      </c>
      <c r="AF96" s="35">
        <f t="shared" si="26"/>
        <v>71</v>
      </c>
      <c r="AG96" s="53"/>
      <c r="AH96" s="3" t="s">
        <v>34</v>
      </c>
      <c r="AI96" s="31"/>
      <c r="AJ96" s="31"/>
      <c r="AK96" s="31"/>
      <c r="AL96" s="31"/>
      <c r="AM96" s="31"/>
      <c r="AN96" s="31"/>
      <c r="AO96" s="31"/>
      <c r="AP96" s="31"/>
      <c r="AQ96" s="31"/>
    </row>
    <row r="97" spans="1:43">
      <c r="A97" s="3" t="s">
        <v>50</v>
      </c>
      <c r="B97" s="31">
        <v>15</v>
      </c>
      <c r="C97" s="31">
        <v>4</v>
      </c>
      <c r="D97" s="31">
        <v>2</v>
      </c>
      <c r="E97" s="31">
        <v>7</v>
      </c>
      <c r="F97" s="4">
        <f t="shared" si="18"/>
        <v>28</v>
      </c>
      <c r="G97" s="31">
        <v>1</v>
      </c>
      <c r="H97" s="31">
        <v>0</v>
      </c>
      <c r="I97" s="4">
        <f t="shared" si="19"/>
        <v>1</v>
      </c>
      <c r="J97" s="4">
        <f t="shared" si="20"/>
        <v>29</v>
      </c>
      <c r="K97" s="53"/>
      <c r="L97" s="3" t="s">
        <v>26</v>
      </c>
      <c r="M97" s="31">
        <v>8</v>
      </c>
      <c r="N97" s="31">
        <v>0</v>
      </c>
      <c r="O97" s="31">
        <v>1</v>
      </c>
      <c r="P97" s="31">
        <v>2</v>
      </c>
      <c r="Q97" s="31">
        <f t="shared" si="21"/>
        <v>11</v>
      </c>
      <c r="R97" s="31">
        <v>0</v>
      </c>
      <c r="S97" s="31">
        <v>0</v>
      </c>
      <c r="T97" s="31">
        <f t="shared" si="22"/>
        <v>0</v>
      </c>
      <c r="U97" s="31">
        <f t="shared" si="23"/>
        <v>11</v>
      </c>
      <c r="V97" s="53"/>
      <c r="W97" s="34" t="s">
        <v>93</v>
      </c>
      <c r="X97" s="35">
        <v>20</v>
      </c>
      <c r="Y97" s="35"/>
      <c r="Z97" s="35"/>
      <c r="AA97" s="35">
        <v>0</v>
      </c>
      <c r="AB97" s="35">
        <f t="shared" si="24"/>
        <v>20</v>
      </c>
      <c r="AC97" s="35"/>
      <c r="AD97" s="35"/>
      <c r="AE97" s="35">
        <f t="shared" si="25"/>
        <v>0</v>
      </c>
      <c r="AF97" s="35">
        <f t="shared" si="26"/>
        <v>20</v>
      </c>
      <c r="AG97" s="53"/>
      <c r="AH97" s="3" t="s">
        <v>26</v>
      </c>
      <c r="AI97" s="31"/>
      <c r="AJ97" s="31"/>
      <c r="AK97" s="31"/>
      <c r="AL97" s="31"/>
      <c r="AM97" s="31"/>
      <c r="AN97" s="31"/>
      <c r="AO97" s="31"/>
      <c r="AP97" s="31"/>
      <c r="AQ97" s="31"/>
    </row>
    <row r="98" spans="1:43">
      <c r="A98" s="3" t="s">
        <v>25</v>
      </c>
      <c r="B98" s="31">
        <v>20</v>
      </c>
      <c r="C98" s="31">
        <v>1</v>
      </c>
      <c r="D98" s="31">
        <v>1</v>
      </c>
      <c r="E98" s="31">
        <v>4</v>
      </c>
      <c r="F98" s="4">
        <f t="shared" si="18"/>
        <v>26</v>
      </c>
      <c r="G98" s="31">
        <v>1</v>
      </c>
      <c r="H98" s="31">
        <v>0</v>
      </c>
      <c r="I98" s="4">
        <f t="shared" si="19"/>
        <v>1</v>
      </c>
      <c r="J98" s="4">
        <f t="shared" si="20"/>
        <v>27</v>
      </c>
      <c r="K98" s="53"/>
      <c r="L98" s="3" t="s">
        <v>50</v>
      </c>
      <c r="M98" s="31">
        <v>10</v>
      </c>
      <c r="N98" s="31">
        <v>0</v>
      </c>
      <c r="O98" s="31">
        <v>0</v>
      </c>
      <c r="P98" s="31">
        <v>0</v>
      </c>
      <c r="Q98" s="31">
        <f t="shared" si="21"/>
        <v>10</v>
      </c>
      <c r="R98" s="31">
        <v>0</v>
      </c>
      <c r="S98" s="31">
        <v>0</v>
      </c>
      <c r="T98" s="31">
        <f t="shared" si="22"/>
        <v>0</v>
      </c>
      <c r="U98" s="31">
        <f t="shared" si="23"/>
        <v>10</v>
      </c>
      <c r="V98" s="53"/>
      <c r="W98" s="34" t="s">
        <v>14</v>
      </c>
      <c r="X98" s="35">
        <v>34</v>
      </c>
      <c r="Y98" s="35"/>
      <c r="Z98" s="35"/>
      <c r="AA98" s="35">
        <v>6</v>
      </c>
      <c r="AB98" s="35">
        <f t="shared" si="24"/>
        <v>40</v>
      </c>
      <c r="AC98" s="35"/>
      <c r="AD98" s="35"/>
      <c r="AE98" s="35">
        <f t="shared" si="25"/>
        <v>0</v>
      </c>
      <c r="AF98" s="35">
        <f t="shared" si="26"/>
        <v>40</v>
      </c>
      <c r="AG98" s="53"/>
      <c r="AH98" s="3" t="s">
        <v>50</v>
      </c>
      <c r="AI98" s="31"/>
      <c r="AJ98" s="31"/>
      <c r="AK98" s="31"/>
      <c r="AL98" s="31"/>
      <c r="AM98" s="31"/>
      <c r="AN98" s="31"/>
      <c r="AO98" s="31"/>
      <c r="AP98" s="31"/>
      <c r="AQ98" s="31"/>
    </row>
    <row r="99" spans="1:43">
      <c r="A99" s="3" t="s">
        <v>16</v>
      </c>
      <c r="B99" s="31">
        <v>16</v>
      </c>
      <c r="C99" s="31">
        <v>0</v>
      </c>
      <c r="D99" s="31">
        <v>0</v>
      </c>
      <c r="E99" s="31">
        <v>1</v>
      </c>
      <c r="F99" s="4">
        <f t="shared" si="18"/>
        <v>17</v>
      </c>
      <c r="G99" s="31">
        <v>6</v>
      </c>
      <c r="H99" s="31">
        <v>0</v>
      </c>
      <c r="I99" s="4">
        <f t="shared" si="19"/>
        <v>6</v>
      </c>
      <c r="J99" s="4">
        <f t="shared" si="20"/>
        <v>23</v>
      </c>
      <c r="K99" s="53"/>
      <c r="L99" s="3" t="s">
        <v>16</v>
      </c>
      <c r="M99" s="31">
        <v>7</v>
      </c>
      <c r="N99" s="31">
        <v>0</v>
      </c>
      <c r="O99" s="31">
        <v>0</v>
      </c>
      <c r="P99" s="31">
        <v>1</v>
      </c>
      <c r="Q99" s="31">
        <f t="shared" si="21"/>
        <v>8</v>
      </c>
      <c r="R99" s="31">
        <v>0</v>
      </c>
      <c r="S99" s="31">
        <v>0</v>
      </c>
      <c r="T99" s="31">
        <f t="shared" si="22"/>
        <v>0</v>
      </c>
      <c r="U99" s="31">
        <f t="shared" si="23"/>
        <v>8</v>
      </c>
      <c r="V99" s="53"/>
      <c r="W99" s="34" t="s">
        <v>130</v>
      </c>
      <c r="X99" s="35">
        <v>73</v>
      </c>
      <c r="Y99" s="35">
        <v>1</v>
      </c>
      <c r="Z99" s="35">
        <v>9</v>
      </c>
      <c r="AA99" s="35">
        <v>8</v>
      </c>
      <c r="AB99" s="35">
        <f t="shared" si="24"/>
        <v>91</v>
      </c>
      <c r="AC99" s="35"/>
      <c r="AD99" s="35"/>
      <c r="AE99" s="35">
        <f t="shared" si="25"/>
        <v>0</v>
      </c>
      <c r="AF99" s="35">
        <f t="shared" si="26"/>
        <v>91</v>
      </c>
      <c r="AG99" s="53"/>
      <c r="AH99" s="3" t="s">
        <v>16</v>
      </c>
      <c r="AI99" s="31"/>
      <c r="AJ99" s="31"/>
      <c r="AK99" s="31"/>
      <c r="AL99" s="31"/>
      <c r="AM99" s="31"/>
      <c r="AN99" s="31"/>
      <c r="AO99" s="31"/>
      <c r="AP99" s="31"/>
      <c r="AQ99" s="31"/>
    </row>
    <row r="100" spans="1:43">
      <c r="A100" s="3" t="s">
        <v>15</v>
      </c>
      <c r="B100" s="31">
        <v>10</v>
      </c>
      <c r="C100" s="31">
        <v>2</v>
      </c>
      <c r="D100" s="31">
        <v>2</v>
      </c>
      <c r="E100" s="31">
        <v>5</v>
      </c>
      <c r="F100" s="4">
        <f t="shared" si="18"/>
        <v>19</v>
      </c>
      <c r="G100" s="31">
        <v>0</v>
      </c>
      <c r="H100" s="31">
        <v>0</v>
      </c>
      <c r="I100" s="4">
        <f t="shared" si="19"/>
        <v>0</v>
      </c>
      <c r="J100" s="4">
        <f t="shared" si="20"/>
        <v>19</v>
      </c>
      <c r="K100" s="53"/>
      <c r="L100" s="3" t="s">
        <v>69</v>
      </c>
      <c r="M100" s="31">
        <v>2</v>
      </c>
      <c r="N100" s="31">
        <v>0</v>
      </c>
      <c r="O100" s="31">
        <v>1</v>
      </c>
      <c r="P100" s="31">
        <v>3</v>
      </c>
      <c r="Q100" s="31">
        <f t="shared" si="21"/>
        <v>6</v>
      </c>
      <c r="R100" s="31">
        <v>1</v>
      </c>
      <c r="S100" s="31">
        <v>0</v>
      </c>
      <c r="T100" s="31">
        <f t="shared" si="22"/>
        <v>1</v>
      </c>
      <c r="U100" s="31">
        <f t="shared" si="23"/>
        <v>7</v>
      </c>
      <c r="V100" s="53"/>
      <c r="W100" s="34" t="s">
        <v>130</v>
      </c>
      <c r="X100" s="35">
        <v>120</v>
      </c>
      <c r="Y100" s="35">
        <v>3</v>
      </c>
      <c r="Z100" s="35">
        <v>4</v>
      </c>
      <c r="AA100" s="35">
        <v>22</v>
      </c>
      <c r="AB100" s="35">
        <f t="shared" si="24"/>
        <v>149</v>
      </c>
      <c r="AC100" s="35"/>
      <c r="AD100" s="35"/>
      <c r="AE100" s="35">
        <f t="shared" si="25"/>
        <v>0</v>
      </c>
      <c r="AF100" s="35">
        <f t="shared" si="26"/>
        <v>149</v>
      </c>
      <c r="AG100" s="53"/>
      <c r="AH100" s="3" t="s">
        <v>69</v>
      </c>
      <c r="AI100" s="31"/>
      <c r="AJ100" s="31"/>
      <c r="AK100" s="31"/>
      <c r="AL100" s="31"/>
      <c r="AM100" s="31"/>
      <c r="AN100" s="31"/>
      <c r="AO100" s="31"/>
      <c r="AP100" s="31"/>
      <c r="AQ100" s="31"/>
    </row>
    <row r="101" spans="1:43">
      <c r="A101" s="3" t="s">
        <v>7</v>
      </c>
      <c r="B101" s="31">
        <v>13</v>
      </c>
      <c r="C101" s="31">
        <v>0</v>
      </c>
      <c r="D101" s="31">
        <v>1</v>
      </c>
      <c r="E101" s="31">
        <v>0</v>
      </c>
      <c r="F101" s="4">
        <f t="shared" si="18"/>
        <v>14</v>
      </c>
      <c r="G101" s="31">
        <v>0</v>
      </c>
      <c r="H101" s="31">
        <v>0</v>
      </c>
      <c r="I101" s="4">
        <f t="shared" si="19"/>
        <v>0</v>
      </c>
      <c r="J101" s="4">
        <f t="shared" si="20"/>
        <v>14</v>
      </c>
      <c r="K101" s="53"/>
      <c r="L101" s="3" t="s">
        <v>93</v>
      </c>
      <c r="M101" s="31">
        <v>3</v>
      </c>
      <c r="N101" s="31">
        <v>0</v>
      </c>
      <c r="O101" s="31">
        <v>0</v>
      </c>
      <c r="P101" s="31">
        <v>0</v>
      </c>
      <c r="Q101" s="31">
        <f t="shared" si="21"/>
        <v>3</v>
      </c>
      <c r="R101" s="31">
        <v>0</v>
      </c>
      <c r="S101" s="31">
        <v>0</v>
      </c>
      <c r="T101" s="31">
        <f t="shared" si="22"/>
        <v>0</v>
      </c>
      <c r="U101" s="31">
        <f t="shared" si="23"/>
        <v>3</v>
      </c>
      <c r="V101" s="53"/>
      <c r="W101" s="34" t="s">
        <v>130</v>
      </c>
      <c r="X101" s="35">
        <v>2774</v>
      </c>
      <c r="Y101" s="35">
        <v>1</v>
      </c>
      <c r="Z101" s="35">
        <v>409</v>
      </c>
      <c r="AA101" s="35">
        <v>149</v>
      </c>
      <c r="AB101" s="35">
        <f t="shared" si="24"/>
        <v>3333</v>
      </c>
      <c r="AC101" s="35"/>
      <c r="AD101" s="35"/>
      <c r="AE101" s="35">
        <f t="shared" si="25"/>
        <v>0</v>
      </c>
      <c r="AF101" s="35">
        <f t="shared" si="26"/>
        <v>3333</v>
      </c>
      <c r="AG101" s="53"/>
      <c r="AH101" s="3" t="s">
        <v>93</v>
      </c>
      <c r="AI101" s="31"/>
      <c r="AJ101" s="31"/>
      <c r="AK101" s="31"/>
      <c r="AL101" s="31"/>
      <c r="AM101" s="31"/>
      <c r="AN101" s="31"/>
      <c r="AO101" s="31"/>
      <c r="AP101" s="31"/>
      <c r="AQ101" s="31"/>
    </row>
    <row r="102" spans="1:43">
      <c r="A102" s="3" t="s">
        <v>26</v>
      </c>
      <c r="B102" s="31">
        <v>4</v>
      </c>
      <c r="C102" s="31">
        <v>1</v>
      </c>
      <c r="D102" s="31">
        <v>2</v>
      </c>
      <c r="E102" s="31">
        <v>0</v>
      </c>
      <c r="F102" s="4">
        <f t="shared" ref="F102:F133" si="27">SUM(B102:E102)</f>
        <v>7</v>
      </c>
      <c r="G102" s="31">
        <v>5</v>
      </c>
      <c r="H102" s="31">
        <v>0</v>
      </c>
      <c r="I102" s="4">
        <f t="shared" ref="I102:I133" si="28">SUM(G102:H102)</f>
        <v>5</v>
      </c>
      <c r="J102" s="4">
        <f t="shared" ref="J102:J133" si="29">SUM(I102,F102)</f>
        <v>12</v>
      </c>
      <c r="K102" s="53"/>
      <c r="L102" s="3" t="s">
        <v>15</v>
      </c>
      <c r="M102" s="31">
        <v>0</v>
      </c>
      <c r="N102" s="31">
        <v>0</v>
      </c>
      <c r="O102" s="31">
        <v>1</v>
      </c>
      <c r="P102" s="31">
        <v>1</v>
      </c>
      <c r="Q102" s="31">
        <f t="shared" ref="Q102:Q133" si="30">SUM(M102:P102)</f>
        <v>2</v>
      </c>
      <c r="R102" s="31">
        <v>0</v>
      </c>
      <c r="S102" s="31">
        <v>0</v>
      </c>
      <c r="T102" s="31">
        <f t="shared" ref="T102:T133" si="31">SUM(R102:S102)</f>
        <v>0</v>
      </c>
      <c r="U102" s="31">
        <f t="shared" ref="U102:U133" si="32">SUM(T102,Q102)</f>
        <v>2</v>
      </c>
      <c r="V102" s="53"/>
      <c r="W102" s="34" t="s">
        <v>130</v>
      </c>
      <c r="X102" s="35">
        <v>770</v>
      </c>
      <c r="Y102" s="35">
        <v>13</v>
      </c>
      <c r="Z102" s="35">
        <v>31</v>
      </c>
      <c r="AA102" s="35">
        <v>25</v>
      </c>
      <c r="AB102" s="35">
        <f t="shared" ref="AB102:AB133" si="33">SUM(X102:AA102)</f>
        <v>839</v>
      </c>
      <c r="AC102" s="35"/>
      <c r="AD102" s="35"/>
      <c r="AE102" s="35">
        <f t="shared" ref="AE102:AE133" si="34">SUM(AC102:AD102)</f>
        <v>0</v>
      </c>
      <c r="AF102" s="35">
        <f t="shared" si="26"/>
        <v>839</v>
      </c>
      <c r="AG102" s="53"/>
      <c r="AH102" s="3" t="s">
        <v>15</v>
      </c>
      <c r="AI102" s="31"/>
      <c r="AJ102" s="31"/>
      <c r="AK102" s="31"/>
      <c r="AL102" s="31"/>
      <c r="AM102" s="31"/>
      <c r="AN102" s="31"/>
      <c r="AO102" s="31"/>
      <c r="AP102" s="31"/>
      <c r="AQ102" s="31"/>
    </row>
    <row r="103" spans="1:43">
      <c r="A103" s="3" t="s">
        <v>111</v>
      </c>
      <c r="B103" s="31">
        <v>4</v>
      </c>
      <c r="C103" s="31">
        <v>0</v>
      </c>
      <c r="D103" s="31">
        <v>0</v>
      </c>
      <c r="E103" s="31">
        <v>6</v>
      </c>
      <c r="F103" s="4">
        <f t="shared" si="27"/>
        <v>10</v>
      </c>
      <c r="G103" s="31">
        <v>0</v>
      </c>
      <c r="H103" s="31">
        <v>0</v>
      </c>
      <c r="I103" s="4">
        <f t="shared" si="28"/>
        <v>0</v>
      </c>
      <c r="J103" s="4">
        <f t="shared" si="29"/>
        <v>10</v>
      </c>
      <c r="K103" s="53"/>
      <c r="L103" s="3" t="s">
        <v>7</v>
      </c>
      <c r="M103" s="31">
        <v>0</v>
      </c>
      <c r="N103" s="31">
        <v>0</v>
      </c>
      <c r="O103" s="31">
        <v>1</v>
      </c>
      <c r="P103" s="31">
        <v>0</v>
      </c>
      <c r="Q103" s="31">
        <f t="shared" si="30"/>
        <v>1</v>
      </c>
      <c r="R103" s="31">
        <v>0</v>
      </c>
      <c r="S103" s="31">
        <v>0</v>
      </c>
      <c r="T103" s="31">
        <f t="shared" si="31"/>
        <v>0</v>
      </c>
      <c r="U103" s="31">
        <f t="shared" si="32"/>
        <v>1</v>
      </c>
      <c r="V103" s="53"/>
      <c r="W103" s="34" t="s">
        <v>130</v>
      </c>
      <c r="X103" s="35">
        <v>144</v>
      </c>
      <c r="Y103" s="35">
        <v>1</v>
      </c>
      <c r="Z103" s="35">
        <v>3</v>
      </c>
      <c r="AA103" s="35">
        <v>9</v>
      </c>
      <c r="AB103" s="35">
        <f t="shared" si="33"/>
        <v>157</v>
      </c>
      <c r="AC103" s="35">
        <v>0</v>
      </c>
      <c r="AD103" s="35"/>
      <c r="AE103" s="35">
        <f t="shared" si="34"/>
        <v>0</v>
      </c>
      <c r="AF103" s="35">
        <f t="shared" si="26"/>
        <v>157</v>
      </c>
      <c r="AG103" s="53"/>
      <c r="AH103" s="3" t="s">
        <v>7</v>
      </c>
      <c r="AI103" s="31"/>
      <c r="AJ103" s="31"/>
      <c r="AK103" s="31"/>
      <c r="AL103" s="31"/>
      <c r="AM103" s="31"/>
      <c r="AN103" s="31"/>
      <c r="AO103" s="31"/>
      <c r="AP103" s="31"/>
      <c r="AQ103" s="31"/>
    </row>
    <row r="104" spans="1:43">
      <c r="A104" s="3" t="s">
        <v>109</v>
      </c>
      <c r="B104" s="31">
        <v>0</v>
      </c>
      <c r="C104" s="31">
        <v>0</v>
      </c>
      <c r="D104" s="31">
        <v>0</v>
      </c>
      <c r="E104" s="31">
        <v>0</v>
      </c>
      <c r="F104" s="4">
        <f t="shared" si="27"/>
        <v>0</v>
      </c>
      <c r="G104" s="31">
        <v>0</v>
      </c>
      <c r="H104" s="31">
        <v>0</v>
      </c>
      <c r="I104" s="4">
        <f t="shared" si="28"/>
        <v>0</v>
      </c>
      <c r="J104" s="4">
        <f t="shared" si="29"/>
        <v>0</v>
      </c>
      <c r="K104" s="53"/>
      <c r="L104" s="3" t="s">
        <v>109</v>
      </c>
      <c r="M104" s="31">
        <v>0</v>
      </c>
      <c r="N104" s="31">
        <v>0</v>
      </c>
      <c r="O104" s="31">
        <v>0</v>
      </c>
      <c r="P104" s="31">
        <v>0</v>
      </c>
      <c r="Q104" s="4">
        <f t="shared" si="30"/>
        <v>0</v>
      </c>
      <c r="R104" s="31">
        <v>0</v>
      </c>
      <c r="S104" s="31">
        <v>0</v>
      </c>
      <c r="T104" s="4">
        <f t="shared" si="31"/>
        <v>0</v>
      </c>
      <c r="U104" s="4">
        <f t="shared" si="32"/>
        <v>0</v>
      </c>
      <c r="V104" s="53"/>
      <c r="W104" s="3"/>
      <c r="X104" s="31"/>
      <c r="Y104" s="31"/>
      <c r="Z104" s="31"/>
      <c r="AA104" s="31"/>
      <c r="AB104" s="4"/>
      <c r="AC104" s="31"/>
      <c r="AD104" s="31"/>
      <c r="AE104" s="4"/>
      <c r="AF104" s="4"/>
      <c r="AG104" s="53"/>
      <c r="AH104" s="3" t="s">
        <v>109</v>
      </c>
      <c r="AI104" s="31"/>
      <c r="AJ104" s="31"/>
      <c r="AK104" s="31"/>
      <c r="AL104" s="31"/>
      <c r="AM104" s="4"/>
      <c r="AN104" s="31"/>
      <c r="AO104" s="31"/>
      <c r="AP104" s="4"/>
      <c r="AQ104" s="4"/>
    </row>
    <row r="105" spans="1:43">
      <c r="A105" s="5" t="s">
        <v>116</v>
      </c>
      <c r="B105" s="6">
        <f t="shared" ref="B105:I105" si="35">SUM(B6:B104)</f>
        <v>2532018</v>
      </c>
      <c r="C105" s="6">
        <f t="shared" si="35"/>
        <v>299211</v>
      </c>
      <c r="D105" s="6">
        <f t="shared" si="35"/>
        <v>679380</v>
      </c>
      <c r="E105" s="6">
        <f t="shared" si="35"/>
        <v>818344</v>
      </c>
      <c r="F105" s="6">
        <f t="shared" si="35"/>
        <v>4328953</v>
      </c>
      <c r="G105" s="6">
        <f t="shared" si="35"/>
        <v>19612</v>
      </c>
      <c r="H105" s="6">
        <f t="shared" si="35"/>
        <v>0</v>
      </c>
      <c r="I105" s="6">
        <f t="shared" si="35"/>
        <v>19612</v>
      </c>
      <c r="J105" s="6">
        <f t="shared" ref="J105" si="36">SUM(I105,F105)</f>
        <v>4348565</v>
      </c>
      <c r="K105" s="53"/>
      <c r="L105" s="5" t="s">
        <v>116</v>
      </c>
      <c r="M105" s="6">
        <f t="shared" ref="M105:T105" si="37">SUM(M6:M104)</f>
        <v>1284942</v>
      </c>
      <c r="N105" s="6">
        <f t="shared" si="37"/>
        <v>38982</v>
      </c>
      <c r="O105" s="6">
        <f t="shared" si="37"/>
        <v>315892</v>
      </c>
      <c r="P105" s="6">
        <f t="shared" si="37"/>
        <v>161230</v>
      </c>
      <c r="Q105" s="6">
        <f t="shared" si="37"/>
        <v>1801046</v>
      </c>
      <c r="R105" s="6">
        <f t="shared" si="37"/>
        <v>3005</v>
      </c>
      <c r="S105" s="6">
        <f t="shared" si="37"/>
        <v>0</v>
      </c>
      <c r="T105" s="6">
        <f t="shared" si="37"/>
        <v>3005</v>
      </c>
      <c r="U105" s="6">
        <f t="shared" ref="U105" si="38">SUM(T105,Q105)</f>
        <v>1804051</v>
      </c>
      <c r="V105" s="53"/>
      <c r="W105" s="5" t="s">
        <v>116</v>
      </c>
      <c r="X105" s="6">
        <f t="shared" ref="X105:AE105" si="39">SUM(X6:X104)</f>
        <v>1920977</v>
      </c>
      <c r="Y105" s="6">
        <f t="shared" si="39"/>
        <v>26299</v>
      </c>
      <c r="Z105" s="6">
        <f t="shared" si="39"/>
        <v>431545</v>
      </c>
      <c r="AA105" s="6">
        <f t="shared" si="39"/>
        <v>219464</v>
      </c>
      <c r="AB105" s="6">
        <f t="shared" si="39"/>
        <v>2598285</v>
      </c>
      <c r="AC105" s="6">
        <f t="shared" si="39"/>
        <v>1324</v>
      </c>
      <c r="AD105" s="6">
        <f t="shared" si="39"/>
        <v>0</v>
      </c>
      <c r="AE105" s="6">
        <f t="shared" si="39"/>
        <v>1324</v>
      </c>
      <c r="AF105" s="6">
        <f>SUM(AE105,AB105)</f>
        <v>2599609</v>
      </c>
      <c r="AG105" s="53"/>
      <c r="AH105" s="5" t="s">
        <v>116</v>
      </c>
      <c r="AI105" s="6">
        <f t="shared" ref="AI105:AP105" si="40">SUM(AI6:AI104)</f>
        <v>0</v>
      </c>
      <c r="AJ105" s="6">
        <f t="shared" si="40"/>
        <v>0</v>
      </c>
      <c r="AK105" s="6">
        <f t="shared" si="40"/>
        <v>0</v>
      </c>
      <c r="AL105" s="6">
        <f t="shared" si="40"/>
        <v>0</v>
      </c>
      <c r="AM105" s="6">
        <f t="shared" si="40"/>
        <v>148016</v>
      </c>
      <c r="AN105" s="6">
        <f t="shared" si="40"/>
        <v>0</v>
      </c>
      <c r="AO105" s="6">
        <f t="shared" si="40"/>
        <v>0</v>
      </c>
      <c r="AP105" s="6">
        <f t="shared" si="40"/>
        <v>0</v>
      </c>
      <c r="AQ105" s="6">
        <f>SUM(AP105,AM105)</f>
        <v>148016</v>
      </c>
    </row>
    <row r="107" spans="1:43">
      <c r="A107" s="61"/>
      <c r="B107" s="61"/>
      <c r="C107" s="61"/>
      <c r="D107" s="61"/>
      <c r="E107" s="61"/>
      <c r="F107" s="61"/>
      <c r="G107" s="61"/>
      <c r="H107" s="61"/>
      <c r="I107" s="61"/>
      <c r="J107" s="61"/>
    </row>
  </sheetData>
  <mergeCells count="26">
    <mergeCell ref="A107:J107"/>
    <mergeCell ref="A2:AF2"/>
    <mergeCell ref="A1:AF1"/>
    <mergeCell ref="W3:AF3"/>
    <mergeCell ref="W4:W5"/>
    <mergeCell ref="X4:AB4"/>
    <mergeCell ref="AC4:AE4"/>
    <mergeCell ref="AF4:AF5"/>
    <mergeCell ref="K3:K105"/>
    <mergeCell ref="V3:V105"/>
    <mergeCell ref="R4:T4"/>
    <mergeCell ref="U4:U5"/>
    <mergeCell ref="L3:U3"/>
    <mergeCell ref="L4:L5"/>
    <mergeCell ref="M4:Q4"/>
    <mergeCell ref="B4:F4"/>
    <mergeCell ref="G4:I4"/>
    <mergeCell ref="J4:J5"/>
    <mergeCell ref="A4:A5"/>
    <mergeCell ref="A3:J3"/>
    <mergeCell ref="AG3:AG105"/>
    <mergeCell ref="AH3:AQ3"/>
    <mergeCell ref="AH4:AH5"/>
    <mergeCell ref="AI4:AM4"/>
    <mergeCell ref="AN4:AP4"/>
    <mergeCell ref="AQ4:AQ5"/>
  </mergeCells>
  <pageMargins left="0.25" right="0.25" top="0.75" bottom="0.75" header="0.3" footer="0.3"/>
  <pageSetup paperSize="8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7"/>
  <sheetViews>
    <sheetView topLeftCell="A13" workbookViewId="0">
      <selection activeCell="C28" sqref="C28"/>
    </sheetView>
  </sheetViews>
  <sheetFormatPr defaultColWidth="9.140625" defaultRowHeight="15"/>
  <cols>
    <col min="2" max="2" width="12.7109375" customWidth="1"/>
    <col min="3" max="3" width="56.5703125" customWidth="1"/>
    <col min="4" max="4" width="26.7109375" customWidth="1"/>
    <col min="5" max="5" width="7.85546875" customWidth="1"/>
  </cols>
  <sheetData>
    <row r="1" spans="1:5" ht="80.25" customHeight="1">
      <c r="A1" s="41"/>
      <c r="B1" s="41"/>
      <c r="C1" s="41"/>
      <c r="D1" s="41"/>
    </row>
    <row r="2" spans="1:5" ht="80.25" customHeight="1">
      <c r="A2" s="74" t="s">
        <v>120</v>
      </c>
      <c r="B2" s="74"/>
      <c r="C2" s="74"/>
      <c r="D2" s="74"/>
    </row>
    <row r="3" spans="1:5" ht="30" customHeight="1" thickBot="1">
      <c r="A3" s="77"/>
      <c r="B3" s="78"/>
      <c r="C3" s="78"/>
      <c r="D3" s="78"/>
    </row>
    <row r="4" spans="1:5" ht="51" customHeight="1" thickTop="1" thickBot="1">
      <c r="A4" s="71" t="s">
        <v>121</v>
      </c>
      <c r="B4" s="71"/>
      <c r="C4" s="71"/>
      <c r="D4" s="71"/>
    </row>
    <row r="5" spans="1:5" ht="22.5" thickTop="1" thickBot="1">
      <c r="A5" s="12" t="s">
        <v>118</v>
      </c>
      <c r="B5" s="72" t="s">
        <v>113</v>
      </c>
      <c r="C5" s="73"/>
      <c r="D5" s="12" t="s">
        <v>117</v>
      </c>
      <c r="E5" s="8"/>
    </row>
    <row r="6" spans="1:5" ht="59.45" customHeight="1" thickTop="1" thickBot="1">
      <c r="A6" s="13">
        <v>1</v>
      </c>
      <c r="B6" s="14"/>
      <c r="C6" s="15" t="s">
        <v>60</v>
      </c>
      <c r="D6" s="17">
        <v>2173517</v>
      </c>
      <c r="E6" s="7"/>
    </row>
    <row r="7" spans="1:5" ht="59.45" customHeight="1" thickTop="1" thickBot="1">
      <c r="A7" s="13">
        <v>2</v>
      </c>
      <c r="B7" s="14"/>
      <c r="C7" s="15" t="s">
        <v>57</v>
      </c>
      <c r="D7" s="17">
        <v>570419</v>
      </c>
      <c r="E7" s="7"/>
    </row>
    <row r="8" spans="1:5" ht="59.45" customHeight="1" thickTop="1" thickBot="1">
      <c r="A8" s="13">
        <v>3</v>
      </c>
      <c r="B8" s="14"/>
      <c r="C8" s="15" t="s">
        <v>36</v>
      </c>
      <c r="D8" s="17">
        <v>311813</v>
      </c>
      <c r="E8" s="7"/>
    </row>
    <row r="9" spans="1:5" ht="59.45" customHeight="1" thickTop="1" thickBot="1">
      <c r="A9" s="13">
        <v>4</v>
      </c>
      <c r="B9" s="14"/>
      <c r="C9" s="15" t="s">
        <v>70</v>
      </c>
      <c r="D9" s="17">
        <v>262083</v>
      </c>
      <c r="E9" s="7"/>
    </row>
    <row r="10" spans="1:5" ht="59.45" customHeight="1" thickTop="1" thickBot="1">
      <c r="A10" s="13">
        <v>5</v>
      </c>
      <c r="B10" s="14"/>
      <c r="C10" s="15" t="s">
        <v>66</v>
      </c>
      <c r="D10" s="17">
        <v>154099</v>
      </c>
      <c r="E10" s="7"/>
    </row>
    <row r="11" spans="1:5" ht="59.45" customHeight="1" thickTop="1" thickBot="1">
      <c r="A11" s="13">
        <v>6</v>
      </c>
      <c r="B11" s="14"/>
      <c r="C11" s="15" t="s">
        <v>71</v>
      </c>
      <c r="D11" s="17">
        <v>139711</v>
      </c>
      <c r="E11" s="7"/>
    </row>
    <row r="12" spans="1:5" ht="59.45" customHeight="1" thickTop="1" thickBot="1">
      <c r="A12" s="13">
        <v>7</v>
      </c>
      <c r="B12" s="14"/>
      <c r="C12" s="15" t="s">
        <v>42</v>
      </c>
      <c r="D12" s="17">
        <v>95825</v>
      </c>
      <c r="E12" s="7"/>
    </row>
    <row r="13" spans="1:5" ht="59.45" customHeight="1" thickTop="1" thickBot="1">
      <c r="A13" s="13">
        <v>8</v>
      </c>
      <c r="B13" s="14"/>
      <c r="C13" s="15" t="s">
        <v>43</v>
      </c>
      <c r="D13" s="17">
        <v>74025</v>
      </c>
      <c r="E13" s="7"/>
    </row>
    <row r="14" spans="1:5" ht="59.45" customHeight="1" thickTop="1" thickBot="1">
      <c r="A14" s="13">
        <v>9</v>
      </c>
      <c r="B14" s="14"/>
      <c r="C14" s="15" t="s">
        <v>37</v>
      </c>
      <c r="D14" s="17">
        <v>65291</v>
      </c>
      <c r="E14" s="7"/>
    </row>
    <row r="15" spans="1:5" ht="59.45" customHeight="1" thickTop="1" thickBot="1">
      <c r="A15" s="13">
        <v>10</v>
      </c>
      <c r="B15" s="14"/>
      <c r="C15" s="15" t="s">
        <v>79</v>
      </c>
      <c r="D15" s="17">
        <v>56176</v>
      </c>
      <c r="E15" s="7"/>
    </row>
    <row r="16" spans="1:5" ht="15.75" thickTop="1"/>
    <row r="17" spans="1:4" ht="30" customHeight="1">
      <c r="A17" s="75" t="s">
        <v>132</v>
      </c>
      <c r="B17" s="76"/>
      <c r="C17" s="76"/>
      <c r="D17" s="76"/>
    </row>
  </sheetData>
  <mergeCells count="6">
    <mergeCell ref="A4:D4"/>
    <mergeCell ref="B5:C5"/>
    <mergeCell ref="A1:D1"/>
    <mergeCell ref="A2:D2"/>
    <mergeCell ref="A17:D17"/>
    <mergeCell ref="A3:D3"/>
  </mergeCells>
  <pageMargins left="0.7" right="0.7" top="0.75" bottom="0.75" header="0.3" footer="0.3"/>
  <pageSetup paperSize="9" scale="83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7"/>
  <sheetViews>
    <sheetView topLeftCell="A10" workbookViewId="0">
      <selection activeCell="B20" sqref="B20"/>
    </sheetView>
  </sheetViews>
  <sheetFormatPr defaultColWidth="9.140625" defaultRowHeight="15"/>
  <cols>
    <col min="2" max="2" width="12.7109375" customWidth="1"/>
    <col min="3" max="3" width="51.85546875" customWidth="1"/>
    <col min="4" max="4" width="26.85546875" customWidth="1"/>
    <col min="5" max="5" width="7.85546875" customWidth="1"/>
  </cols>
  <sheetData>
    <row r="1" spans="1:12" ht="80.25" customHeight="1">
      <c r="A1" s="41"/>
      <c r="B1" s="41"/>
      <c r="C1" s="41"/>
      <c r="D1" s="41"/>
    </row>
    <row r="2" spans="1:12" ht="80.25" customHeight="1">
      <c r="A2" s="74" t="s">
        <v>120</v>
      </c>
      <c r="B2" s="74"/>
      <c r="C2" s="74"/>
      <c r="D2" s="74"/>
    </row>
    <row r="3" spans="1:12" ht="30" customHeight="1" thickBot="1">
      <c r="A3" s="77"/>
      <c r="B3" s="78"/>
      <c r="C3" s="78"/>
      <c r="D3" s="78"/>
    </row>
    <row r="4" spans="1:12" ht="51" customHeight="1" thickTop="1" thickBot="1">
      <c r="A4" s="71" t="s">
        <v>122</v>
      </c>
      <c r="B4" s="71"/>
      <c r="C4" s="71"/>
      <c r="D4" s="71"/>
    </row>
    <row r="5" spans="1:12" ht="22.5" thickTop="1" thickBot="1">
      <c r="A5" s="12" t="s">
        <v>118</v>
      </c>
      <c r="B5" s="72" t="s">
        <v>113</v>
      </c>
      <c r="C5" s="73"/>
      <c r="D5" s="12" t="s">
        <v>117</v>
      </c>
      <c r="E5" s="8"/>
      <c r="L5" t="s">
        <v>123</v>
      </c>
    </row>
    <row r="6" spans="1:12" ht="59.45" customHeight="1" thickTop="1" thickBot="1">
      <c r="A6" s="13">
        <v>1</v>
      </c>
      <c r="B6" s="14"/>
      <c r="C6" s="15" t="s">
        <v>60</v>
      </c>
      <c r="D6" s="16">
        <v>1026455</v>
      </c>
      <c r="E6" s="7"/>
    </row>
    <row r="7" spans="1:12" ht="59.45" customHeight="1" thickTop="1" thickBot="1">
      <c r="A7" s="13">
        <v>2</v>
      </c>
      <c r="B7" s="14"/>
      <c r="C7" s="15" t="s">
        <v>70</v>
      </c>
      <c r="D7" s="16">
        <v>125591</v>
      </c>
      <c r="E7" s="7"/>
    </row>
    <row r="8" spans="1:12" ht="59.45" customHeight="1" thickTop="1" thickBot="1">
      <c r="A8" s="13">
        <v>3</v>
      </c>
      <c r="B8" s="14"/>
      <c r="C8" s="15" t="s">
        <v>57</v>
      </c>
      <c r="D8" s="16">
        <v>102583</v>
      </c>
      <c r="E8" s="7"/>
    </row>
    <row r="9" spans="1:12" ht="59.45" customHeight="1" thickTop="1" thickBot="1">
      <c r="A9" s="13">
        <v>4</v>
      </c>
      <c r="B9" s="14"/>
      <c r="C9" s="15" t="s">
        <v>36</v>
      </c>
      <c r="D9" s="16">
        <v>95432</v>
      </c>
      <c r="E9" s="7"/>
    </row>
    <row r="10" spans="1:12" ht="59.45" customHeight="1" thickTop="1" thickBot="1">
      <c r="A10" s="13">
        <v>5</v>
      </c>
      <c r="B10" s="14"/>
      <c r="C10" s="15" t="s">
        <v>66</v>
      </c>
      <c r="D10" s="16">
        <v>82607</v>
      </c>
      <c r="E10" s="7"/>
    </row>
    <row r="11" spans="1:12" ht="59.45" customHeight="1" thickTop="1" thickBot="1">
      <c r="A11" s="13">
        <v>6</v>
      </c>
      <c r="B11" s="14"/>
      <c r="C11" s="15" t="s">
        <v>119</v>
      </c>
      <c r="D11" s="16">
        <v>72773</v>
      </c>
      <c r="E11" s="7"/>
    </row>
    <row r="12" spans="1:12" ht="59.45" customHeight="1" thickTop="1" thickBot="1">
      <c r="A12" s="13">
        <v>7</v>
      </c>
      <c r="B12" s="14"/>
      <c r="C12" s="15" t="s">
        <v>79</v>
      </c>
      <c r="D12" s="16">
        <v>32989</v>
      </c>
      <c r="E12" s="7"/>
    </row>
    <row r="13" spans="1:12" ht="59.45" customHeight="1" thickTop="1" thickBot="1">
      <c r="A13" s="13">
        <v>8</v>
      </c>
      <c r="B13" s="14"/>
      <c r="C13" s="15" t="s">
        <v>42</v>
      </c>
      <c r="D13" s="16">
        <v>32352</v>
      </c>
      <c r="E13" s="7"/>
    </row>
    <row r="14" spans="1:12" ht="59.45" customHeight="1" thickTop="1" thickBot="1">
      <c r="A14" s="13">
        <v>9</v>
      </c>
      <c r="B14" s="14"/>
      <c r="C14" s="15" t="s">
        <v>84</v>
      </c>
      <c r="D14" s="16">
        <v>29122</v>
      </c>
      <c r="E14" s="7"/>
    </row>
    <row r="15" spans="1:12" ht="59.45" customHeight="1" thickTop="1" thickBot="1">
      <c r="A15" s="13">
        <v>10</v>
      </c>
      <c r="B15" s="14"/>
      <c r="C15" s="15" t="s">
        <v>43</v>
      </c>
      <c r="D15" s="16">
        <v>27129</v>
      </c>
      <c r="E15" s="7"/>
    </row>
    <row r="16" spans="1:12" ht="15.75" thickTop="1"/>
    <row r="17" spans="1:4" ht="30" customHeight="1">
      <c r="A17" s="75" t="s">
        <v>132</v>
      </c>
      <c r="B17" s="76"/>
      <c r="C17" s="76"/>
      <c r="D17" s="76"/>
    </row>
  </sheetData>
  <mergeCells count="6">
    <mergeCell ref="A4:D4"/>
    <mergeCell ref="B5:C5"/>
    <mergeCell ref="A1:D1"/>
    <mergeCell ref="A2:D2"/>
    <mergeCell ref="A17:D17"/>
    <mergeCell ref="A3:D3"/>
  </mergeCells>
  <pageMargins left="0.7" right="0.7" top="0.75" bottom="0.75" header="0.3" footer="0.3"/>
  <pageSetup paperSize="9" scale="83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71EE3-02D9-445C-9BD9-9C1643976E8A}">
  <sheetPr>
    <pageSetUpPr fitToPage="1"/>
  </sheetPr>
  <dimension ref="A1:L17"/>
  <sheetViews>
    <sheetView topLeftCell="A10" workbookViewId="0">
      <selection activeCell="A17" sqref="A17:D17"/>
    </sheetView>
  </sheetViews>
  <sheetFormatPr defaultColWidth="9.140625" defaultRowHeight="15"/>
  <cols>
    <col min="2" max="2" width="12.7109375" customWidth="1"/>
    <col min="3" max="3" width="51.85546875" customWidth="1"/>
    <col min="4" max="4" width="26.85546875" customWidth="1"/>
    <col min="5" max="5" width="7.85546875" customWidth="1"/>
  </cols>
  <sheetData>
    <row r="1" spans="1:12" ht="80.25" customHeight="1">
      <c r="A1" s="41"/>
      <c r="B1" s="41"/>
      <c r="C1" s="41"/>
      <c r="D1" s="41"/>
    </row>
    <row r="2" spans="1:12" ht="80.25" customHeight="1">
      <c r="A2" s="74" t="s">
        <v>120</v>
      </c>
      <c r="B2" s="74"/>
      <c r="C2" s="74"/>
      <c r="D2" s="74"/>
    </row>
    <row r="3" spans="1:12" ht="30" customHeight="1" thickBot="1">
      <c r="A3" s="77"/>
      <c r="B3" s="78"/>
      <c r="C3" s="78"/>
      <c r="D3" s="78"/>
    </row>
    <row r="4" spans="1:12" ht="51" customHeight="1" thickTop="1" thickBot="1">
      <c r="A4" s="71" t="s">
        <v>129</v>
      </c>
      <c r="B4" s="71"/>
      <c r="C4" s="71"/>
      <c r="D4" s="71"/>
    </row>
    <row r="5" spans="1:12" ht="22.5" thickTop="1" thickBot="1">
      <c r="A5" s="12" t="s">
        <v>118</v>
      </c>
      <c r="B5" s="72" t="s">
        <v>113</v>
      </c>
      <c r="C5" s="73"/>
      <c r="D5" s="12" t="s">
        <v>117</v>
      </c>
      <c r="E5" s="8"/>
      <c r="L5" t="s">
        <v>123</v>
      </c>
    </row>
    <row r="6" spans="1:12" ht="59.45" customHeight="1" thickTop="1" thickBot="1">
      <c r="A6" s="13">
        <v>1</v>
      </c>
      <c r="B6" s="14"/>
      <c r="C6" s="15" t="s">
        <v>60</v>
      </c>
      <c r="D6" s="16">
        <v>1139043</v>
      </c>
      <c r="E6" s="7"/>
    </row>
    <row r="7" spans="1:12" ht="59.45" customHeight="1" thickTop="1" thickBot="1">
      <c r="A7" s="13">
        <v>2</v>
      </c>
      <c r="B7" s="14"/>
      <c r="C7" s="15" t="s">
        <v>36</v>
      </c>
      <c r="D7" s="16">
        <v>301455</v>
      </c>
      <c r="E7" s="7"/>
    </row>
    <row r="8" spans="1:12" ht="59.45" customHeight="1" thickTop="1" thickBot="1">
      <c r="A8" s="13">
        <v>3</v>
      </c>
      <c r="B8" s="14"/>
      <c r="C8" s="15" t="s">
        <v>70</v>
      </c>
      <c r="D8" s="16">
        <v>177866</v>
      </c>
      <c r="E8" s="7"/>
    </row>
    <row r="9" spans="1:12" ht="59.45" customHeight="1" thickTop="1" thickBot="1">
      <c r="A9" s="13">
        <v>4</v>
      </c>
      <c r="B9" s="14"/>
      <c r="C9" s="15" t="s">
        <v>66</v>
      </c>
      <c r="D9" s="16">
        <v>120329</v>
      </c>
      <c r="E9" s="7"/>
    </row>
    <row r="10" spans="1:12" ht="59.45" customHeight="1" thickTop="1" thickBot="1">
      <c r="A10" s="13">
        <v>5</v>
      </c>
      <c r="B10" s="14"/>
      <c r="C10" s="15" t="s">
        <v>71</v>
      </c>
      <c r="D10" s="16">
        <v>118624</v>
      </c>
      <c r="E10" s="7"/>
    </row>
    <row r="11" spans="1:12" ht="59.45" customHeight="1" thickTop="1" thickBot="1">
      <c r="A11" s="13">
        <v>6</v>
      </c>
      <c r="B11" s="14"/>
      <c r="C11" s="15" t="s">
        <v>57</v>
      </c>
      <c r="D11" s="16">
        <v>113020</v>
      </c>
      <c r="E11" s="7"/>
    </row>
    <row r="12" spans="1:12" ht="59.45" customHeight="1" thickTop="1" thickBot="1">
      <c r="A12" s="13">
        <v>7</v>
      </c>
      <c r="B12" s="14"/>
      <c r="C12" s="15" t="s">
        <v>42</v>
      </c>
      <c r="D12" s="16">
        <v>102918</v>
      </c>
      <c r="E12" s="7"/>
    </row>
    <row r="13" spans="1:12" ht="59.45" customHeight="1" thickTop="1" thickBot="1">
      <c r="A13" s="13">
        <v>8</v>
      </c>
      <c r="B13" s="14"/>
      <c r="C13" s="15" t="s">
        <v>43</v>
      </c>
      <c r="D13" s="16">
        <v>79431</v>
      </c>
      <c r="E13" s="7"/>
    </row>
    <row r="14" spans="1:12" ht="59.45" customHeight="1" thickTop="1" thickBot="1">
      <c r="A14" s="13">
        <v>9</v>
      </c>
      <c r="B14" s="14"/>
      <c r="C14" s="15" t="s">
        <v>37</v>
      </c>
      <c r="D14" s="16">
        <v>69098</v>
      </c>
      <c r="E14" s="7"/>
    </row>
    <row r="15" spans="1:12" ht="59.45" customHeight="1" thickTop="1" thickBot="1">
      <c r="A15" s="13">
        <v>10</v>
      </c>
      <c r="B15" s="14"/>
      <c r="C15" s="15" t="s">
        <v>38</v>
      </c>
      <c r="D15" s="16">
        <v>55979</v>
      </c>
      <c r="E15" s="7"/>
    </row>
    <row r="16" spans="1:12" ht="15.75" thickTop="1"/>
    <row r="17" spans="1:4" ht="30" customHeight="1">
      <c r="A17" s="75" t="s">
        <v>132</v>
      </c>
      <c r="B17" s="76"/>
      <c r="C17" s="76"/>
      <c r="D17" s="76"/>
    </row>
  </sheetData>
  <mergeCells count="6">
    <mergeCell ref="A17:D17"/>
    <mergeCell ref="A1:D1"/>
    <mergeCell ref="A2:D2"/>
    <mergeCell ref="A3:D3"/>
    <mergeCell ref="A4:D4"/>
    <mergeCell ref="B5:C5"/>
  </mergeCells>
  <pageMargins left="0.7" right="0.7" top="0.75" bottom="0.75" header="0.3" footer="0.3"/>
  <pageSetup paperSize="9" scale="8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2019-2022 Taşıt Gümrük Giriş</vt:lpstr>
      <vt:lpstr>Taşıt-Milly. Gümr. 2019-2022</vt:lpstr>
      <vt:lpstr>2019 Gümrük Yabancı İlk 10</vt:lpstr>
      <vt:lpstr>2020 Gümrük Yabancı İlk 10</vt:lpstr>
      <vt:lpstr>2021 Gümrük Yabancı İlk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Çiğdem ELKATMIŞ</cp:lastModifiedBy>
  <cp:lastPrinted>2021-10-26T10:11:01Z</cp:lastPrinted>
  <dcterms:created xsi:type="dcterms:W3CDTF">2015-06-05T18:19:34Z</dcterms:created>
  <dcterms:modified xsi:type="dcterms:W3CDTF">2022-03-10T11:26:38Z</dcterms:modified>
</cp:coreProperties>
</file>